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patrauma.sharepoint.com/sites/Accred/Documents/Documents/Application for Survey/AFS User Manual/2025/"/>
    </mc:Choice>
  </mc:AlternateContent>
  <xr:revisionPtr revIDLastSave="1" documentId="8_{0AD1BF9E-8879-403C-876D-CBF676D96FBE}" xr6:coauthVersionLast="47" xr6:coauthVersionMax="47" xr10:uidLastSave="{D17C16D1-1AFA-4E2D-B7BC-8782DB3C5A2F}"/>
  <bookViews>
    <workbookView xWindow="-110" yWindow="-110" windowWidth="19420" windowHeight="10420" activeTab="3" xr2:uid="{00000000-000D-0000-FFFF-FFFF00000000}"/>
  </bookViews>
  <sheets>
    <sheet name="Over-Undertriage Template" sheetId="2" r:id="rId1"/>
    <sheet name="Paste Data Here" sheetId="4" r:id="rId2"/>
    <sheet name="Pivot Table Alerts" sheetId="5" r:id="rId3"/>
    <sheet name="Pivot Table Non-Alerts" sheetId="7" r:id="rId4"/>
    <sheet name="Instructions to Obtaining Data" sheetId="3" r:id="rId5"/>
  </sheets>
  <calcPr calcId="191028" concurrentCalc="0"/>
  <pivotCaches>
    <pivotCache cacheId="53" r:id="rId6"/>
    <pivotCache cacheId="54"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2" l="1"/>
  <c r="F9" i="2"/>
  <c r="D13" i="2"/>
  <c r="D14" i="2"/>
  <c r="F10" i="2"/>
  <c r="F11" i="2"/>
  <c r="B12" i="2"/>
  <c r="E12" i="2"/>
  <c r="D12" i="2"/>
  <c r="C12" i="2"/>
  <c r="F8" i="2"/>
  <c r="F7" i="2"/>
  <c r="D16" i="2"/>
  <c r="F12" i="2"/>
</calcChain>
</file>

<file path=xl/sharedStrings.xml><?xml version="1.0" encoding="utf-8"?>
<sst xmlns="http://schemas.openxmlformats.org/spreadsheetml/2006/main" count="114" uniqueCount="95">
  <si>
    <t>Over/Undertriage for Reporting Period - Initial Alert Levels</t>
  </si>
  <si>
    <t>Prepared for peer review and quality of care review purposes</t>
  </si>
  <si>
    <t>ISS 
1-9</t>
  </si>
  <si>
    <t>ISS 
10-15</t>
  </si>
  <si>
    <t>ISS 
16-24</t>
  </si>
  <si>
    <t>ISS ≥ 25</t>
  </si>
  <si>
    <t>Total</t>
  </si>
  <si>
    <t>First Level</t>
  </si>
  <si>
    <t>Second Level</t>
  </si>
  <si>
    <t>Third Level</t>
  </si>
  <si>
    <t>Trauma Consult</t>
  </si>
  <si>
    <t>No Alert</t>
  </si>
  <si>
    <t>Overtriage</t>
  </si>
  <si>
    <t>Number of Patients: 416</t>
  </si>
  <si>
    <t xml:space="preserve">Percentage: </t>
  </si>
  <si>
    <t>Undertriage</t>
  </si>
  <si>
    <t>Number of Patients:</t>
  </si>
  <si>
    <t>Percentage:</t>
  </si>
  <si>
    <t>THIS REPORT, INCLUDING ANY AND ALL INFORMATION IN THIS REPORT, WAS PREPARED FOR PURPOSES OF PEER REVIEW AND IMPROVING QUALITY OF CARE AND IS PROTECTED UNDER THE PEER REVIEW PROTECTION ACT AND OTHER APPLICABLE LAW RELATED TO QUALITY OF CARE REVIEW.</t>
  </si>
  <si>
    <t>How to obtain data for this matrix:</t>
  </si>
  <si>
    <t xml:space="preserve">1. TraumaHQ - Operational Reports - Data Download Report </t>
  </si>
  <si>
    <t xml:space="preserve">          • Parameters = </t>
  </si>
  <si>
    <t xml:space="preserve">                    • Form Type – Registry Record</t>
  </si>
  <si>
    <t xml:space="preserve">                    • Select Variables – PTOS Patient; Was Trauma Alert Called?; Initial Level of Alert; Injury Severity Score (ISS)</t>
  </si>
  <si>
    <t xml:space="preserve">          • Main Data</t>
  </si>
  <si>
    <t xml:space="preserve">                    • On the filters on the left, in the PTOS Patient box uncheck No and Empty</t>
  </si>
  <si>
    <t xml:space="preserve">                    • Select File above the filters section; then select Export</t>
  </si>
  <si>
    <t xml:space="preserve">                    • Select Table</t>
  </si>
  <si>
    <t xml:space="preserve">                    • Download the exported file (this differs by browser)</t>
  </si>
  <si>
    <t>2. Excel</t>
  </si>
  <si>
    <t xml:space="preserve">          • A popup window will open</t>
  </si>
  <si>
    <t xml:space="preserve">                               • This will be called Group1</t>
  </si>
  <si>
    <t xml:space="preserve">                               • Collapse the group by clicking on the square with a "-" next to the words "Group1" to obtain the counts for this group </t>
  </si>
  <si>
    <t xml:space="preserve">                               • Enter the numbers into similar alert level cells in the Over-Undertriage Template worksheet</t>
  </si>
  <si>
    <t xml:space="preserve">                               • This will be called Group2</t>
  </si>
  <si>
    <t xml:space="preserve">                               • Collapse the group to obtain the count for this group</t>
  </si>
  <si>
    <t xml:space="preserve">                               • This will be called Group3</t>
  </si>
  <si>
    <t xml:space="preserve">                         • This will be called Group4</t>
  </si>
  <si>
    <t xml:space="preserve">                         • Collapse the group to obtain the count for this group</t>
  </si>
  <si>
    <t xml:space="preserve">                     • Search for “Was a trauma alert called on the patient” and drag to the Rows box</t>
  </si>
  <si>
    <t xml:space="preserve">                    • Date Range – Enter desired date range</t>
  </si>
  <si>
    <t xml:space="preserve">                    • Variable Name – Display Name</t>
  </si>
  <si>
    <t xml:space="preserve">                    • Click on button "Apply Parameters"</t>
  </si>
  <si>
    <t xml:space="preserve">          • Copy the entire set of data including column headers</t>
  </si>
  <si>
    <t xml:space="preserve">          • Open the Over-Undertriage Template from the PTSF website (if not already open)</t>
  </si>
  <si>
    <t xml:space="preserve">          • Save the template</t>
  </si>
  <si>
    <t xml:space="preserve">          • Go to the "Paste Data Here" worksheet (one of the bottom tabs)</t>
  </si>
  <si>
    <t xml:space="preserve">          • Paste data on this worksheet</t>
  </si>
  <si>
    <t xml:space="preserve">          • Go to the "Pivot Table Alerts" worksheet (one of the bottom tabs)</t>
  </si>
  <si>
    <t xml:space="preserve">          • The data defaulted in this template is test data - change to your center's data pasted into the workbook</t>
  </si>
  <si>
    <t xml:space="preserve">                    • Click on any cell in the pivot table</t>
  </si>
  <si>
    <t xml:space="preserve">                    • Go to the "Pivot Table Analyze" section (one of the top tabs)</t>
  </si>
  <si>
    <t xml:space="preserve">                    • Click on "Change Data Source"</t>
  </si>
  <si>
    <t xml:space="preserve">                    • The numbers on the Pivot Table Template, will update using your center's data (If it does not automatically update, in the "Pivot Table Analyze" section click on "Refresh")</t>
  </si>
  <si>
    <t xml:space="preserve">          • Go to the data displayed within the pivot table and group data </t>
  </si>
  <si>
    <t xml:space="preserve">                     • The ISS should be in consecutive order, if they are not click the dropdown arrow next to "Column Labels" in the pivot table and choose "Smallest to Largest" from the options</t>
  </si>
  <si>
    <t xml:space="preserve">                     • Highlight all cells in the columns with ISS 1-9 then right click and select group (note: must highlight the specific cells including the column header within the table not the entire alphabetical column)</t>
  </si>
  <si>
    <t xml:space="preserve">                               • Enter the numbers into similar alert level cells in the "Over-Undertriage Template" worksheet</t>
  </si>
  <si>
    <t xml:space="preserve">                     • Highlight all cells in the columns with ISS 10-15 then right click and select group (note: must highlight the specific cells not the columns)</t>
  </si>
  <si>
    <t xml:space="preserve">                     • Highlight all columns with ISS 16-24 then right click and select group (note: must highlight the specific cells not the columns)</t>
  </si>
  <si>
    <t xml:space="preserve">                     • Highlight all columns with ISS ≥25 then right click and select group (note: must highlight the specific cells not the columns)</t>
  </si>
  <si>
    <t xml:space="preserve">                         • Enter the numbers into similar alert level cells in the "Over-Undertriage Template" worksheet</t>
  </si>
  <si>
    <t xml:space="preserve">        • Go to the "Pivot Table Non-Alerts" worksheet (one of the bottom tabs)</t>
  </si>
  <si>
    <t xml:space="preserve">                    •  The data defaulted in this template is test data - change to your center's data pasted into the workbook as described above</t>
  </si>
  <si>
    <t xml:space="preserve">                    • Group the ISS as described above</t>
  </si>
  <si>
    <t xml:space="preserve">                    • Enter the numbers from the "No A Trauma Alert was not called" row for each group into the "No Alert" cells in the Over-Undertriage Template worksheet</t>
  </si>
  <si>
    <t xml:space="preserve">      • On the "Over-Undertriage Template" worksheet: </t>
  </si>
  <si>
    <t xml:space="preserve">                    • Totals will automatically calculate</t>
  </si>
  <si>
    <t xml:space="preserve">                    • Overtriage and Undertriage percentage will automatically calculate</t>
  </si>
  <si>
    <t xml:space="preserve">                    • Only the Over-Undertriage Template worksheet needs to be attached to the AFS. Save a copy of this template and delete the other 3 worksheet tabs at the bottom.</t>
  </si>
  <si>
    <t>* Alternative Method to Creating Pivot Tables if Choosing Not To Use the "Pivot Table Alerts" or "Pivot Table Non-Alerts" Worksheets</t>
  </si>
  <si>
    <t xml:space="preserve">          •  In the worksheet with your center's data, go to the "Insert" tab at the top of Excel</t>
  </si>
  <si>
    <t xml:space="preserve">          • Click the PivotTable icon on the far left of the toolbar</t>
  </si>
  <si>
    <t xml:space="preserve">          • Table/Range should automatically display the entire data set (outlined on Excel as a green dashed line)</t>
  </si>
  <si>
    <t xml:space="preserve">          • Select "New Worksheet" </t>
  </si>
  <si>
    <t xml:space="preserve">          •  Click "OK"</t>
  </si>
  <si>
    <t xml:space="preserve">          • A new worksheet will open with "Pivot Table Fields" open on a right side panel. In the right side panel:</t>
  </si>
  <si>
    <t xml:space="preserve">                    • Search for "PTOS Patient" and drag it to the Values box at the bottom right corner of the side panel. The Values box should now display "Count of PTOS Patient"</t>
  </si>
  <si>
    <t xml:space="preserve">                               •  If it does not say "Count" click on the bottom arrow next to it to see a drop down and choose option "Value Field Settings..."</t>
  </si>
  <si>
    <t xml:space="preserve">                               •   A popup window will open. Choose "Count" from options</t>
  </si>
  <si>
    <t xml:space="preserve">                    • Search for “Injury Severity Score” and drag it to the Columns box on the top right in the side panel</t>
  </si>
  <si>
    <t xml:space="preserve">                    • Search for “Identify the initial level of alert that was called for the trauma patient” and drag it to the Rows box at the bottom left corner of the side panel. </t>
  </si>
  <si>
    <t xml:space="preserve">          • Next steps on row 28 of these instructions</t>
  </si>
  <si>
    <t xml:space="preserve">          • Create a 2nd pivot table to obtain non-trauma alert numbers</t>
  </si>
  <si>
    <t xml:space="preserve">          • Next steps on row 47 of these instructions</t>
  </si>
  <si>
    <t>Count of PTOS Patient</t>
  </si>
  <si>
    <t>Column Labels</t>
  </si>
  <si>
    <t>Row Labels</t>
  </si>
  <si>
    <t>Grand Total</t>
  </si>
  <si>
    <t>(blank)</t>
  </si>
  <si>
    <t>No – A Trauma Alert was not called</t>
  </si>
  <si>
    <t>Yes – A Trauma Alert was called</t>
  </si>
  <si>
    <t xml:space="preserve">                    • A popup window will be displayed, the content in "Table/Range" should be highlighted, delete the contents</t>
  </si>
  <si>
    <t xml:space="preserve">                    • In the "Paste Data Here" worksheet, highlight all the data (the data will appear highlighted but may not include all your data so you will need to highlight it)</t>
  </si>
  <si>
    <t xml:space="preserve">                    • Click on "Ok"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</si>
</sst>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3.5"/>
      <color theme="1"/>
      <name val="Calibri Light"/>
      <family val="2"/>
      <scheme val="major"/>
    </font>
    <font>
      <sz val="11"/>
      <color theme="1"/>
      <name val="Calibri Light"/>
      <family val="2"/>
      <scheme val="major"/>
    </font>
    <font>
      <sz val="12"/>
      <color theme="1"/>
      <name val="Calibri Light"/>
      <family val="2"/>
      <scheme val="major"/>
    </font>
    <font>
      <b/>
      <sz val="11"/>
      <color theme="1"/>
      <name val="Calibri Light"/>
      <family val="2"/>
      <scheme val="maj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1F7F3"/>
        <bgColor indexed="64"/>
      </patternFill>
    </fill>
    <fill>
      <patternFill patternType="solid">
        <fgColor rgb="FFF78181"/>
        <bgColor indexed="64"/>
      </patternFill>
    </fill>
    <fill>
      <patternFill patternType="solid">
        <fgColor theme="0" tint="-0.249977111117893"/>
        <bgColor indexed="64"/>
      </patternFill>
    </fill>
    <fill>
      <patternFill patternType="solid">
        <fgColor theme="0" tint="-4.9989318521683403E-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49">
    <xf numFmtId="0" fontId="0" fillId="0" borderId="0" xfId="0"/>
    <xf numFmtId="0" fontId="0" fillId="0" borderId="0" xfId="0" applyAlignment="1">
      <alignment wrapText="1"/>
    </xf>
    <xf numFmtId="0" fontId="19" fillId="0" borderId="0" xfId="0" applyFont="1"/>
    <xf numFmtId="0" fontId="19" fillId="0" borderId="10" xfId="0" applyFont="1" applyBorder="1" applyAlignment="1">
      <alignment wrapText="1"/>
    </xf>
    <xf numFmtId="0" fontId="21" fillId="35" borderId="14" xfId="0" applyFont="1" applyFill="1" applyBorder="1" applyAlignment="1">
      <alignment horizontal="center" vertical="center" wrapText="1"/>
    </xf>
    <xf numFmtId="0" fontId="19" fillId="35" borderId="14" xfId="0" applyFont="1" applyFill="1" applyBorder="1" applyAlignment="1">
      <alignment wrapText="1"/>
    </xf>
    <xf numFmtId="0" fontId="16" fillId="0" borderId="0" xfId="0" applyFont="1"/>
    <xf numFmtId="0" fontId="19" fillId="33" borderId="10" xfId="0" applyFont="1" applyFill="1" applyBorder="1" applyAlignment="1" applyProtection="1">
      <alignment wrapText="1"/>
      <protection locked="0"/>
    </xf>
    <xf numFmtId="0" fontId="19" fillId="0" borderId="10" xfId="0" applyFont="1" applyBorder="1" applyAlignment="1" applyProtection="1">
      <alignment wrapText="1"/>
      <protection locked="0"/>
    </xf>
    <xf numFmtId="0" fontId="19" fillId="34" borderId="10" xfId="0" applyFont="1" applyFill="1" applyBorder="1" applyAlignment="1" applyProtection="1">
      <alignment wrapText="1"/>
      <protection locked="0"/>
    </xf>
    <xf numFmtId="0" fontId="21" fillId="0" borderId="10" xfId="0" applyFont="1" applyBorder="1" applyAlignment="1" applyProtection="1">
      <alignment horizontal="center" vertical="center" wrapText="1"/>
      <protection locked="0"/>
    </xf>
    <xf numFmtId="0" fontId="0" fillId="0" borderId="0" xfId="0" applyAlignment="1">
      <alignment horizontal="left"/>
    </xf>
    <xf numFmtId="0" fontId="0" fillId="0" borderId="0" xfId="0" pivotButton="1"/>
    <xf numFmtId="22" fontId="0" fillId="0" borderId="0" xfId="0" applyNumberFormat="1"/>
    <xf numFmtId="0" fontId="18" fillId="0" borderId="0" xfId="0" applyFont="1" applyAlignment="1">
      <alignment horizontal="center" wrapText="1"/>
    </xf>
    <xf numFmtId="0" fontId="20" fillId="0" borderId="0" xfId="0" applyFont="1" applyAlignment="1">
      <alignment horizontal="center" wrapText="1"/>
    </xf>
    <xf numFmtId="0" fontId="19" fillId="0" borderId="0" xfId="0" applyFont="1" applyAlignment="1">
      <alignment horizontal="center" wrapText="1"/>
    </xf>
    <xf numFmtId="0" fontId="21" fillId="36" borderId="14" xfId="0" applyFont="1" applyFill="1" applyBorder="1" applyAlignment="1">
      <alignment horizontal="center" vertical="center" wrapText="1"/>
    </xf>
    <xf numFmtId="0" fontId="21" fillId="36" borderId="27" xfId="0"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21" fillId="33" borderId="15" xfId="0" applyFont="1" applyFill="1" applyBorder="1" applyAlignment="1">
      <alignment horizontal="center" vertical="center" wrapText="1"/>
    </xf>
    <xf numFmtId="0" fontId="21" fillId="33" borderId="20" xfId="0" applyFont="1" applyFill="1" applyBorder="1" applyAlignment="1">
      <alignment horizontal="center" vertical="center" wrapText="1"/>
    </xf>
    <xf numFmtId="0" fontId="21" fillId="34" borderId="20" xfId="0" applyFont="1" applyFill="1" applyBorder="1" applyAlignment="1">
      <alignment horizontal="center" vertical="center" wrapText="1"/>
    </xf>
    <xf numFmtId="0" fontId="21" fillId="34" borderId="22" xfId="0" applyFont="1" applyFill="1" applyBorder="1" applyAlignment="1">
      <alignment horizontal="center" vertical="center" wrapText="1"/>
    </xf>
    <xf numFmtId="0" fontId="19" fillId="33" borderId="16" xfId="0" applyFont="1" applyFill="1" applyBorder="1" applyAlignment="1">
      <alignment horizontal="right" wrapText="1"/>
    </xf>
    <xf numFmtId="0" fontId="19" fillId="33" borderId="17" xfId="0" applyFont="1" applyFill="1" applyBorder="1" applyAlignment="1">
      <alignment horizontal="right" wrapText="1"/>
    </xf>
    <xf numFmtId="0" fontId="19" fillId="33" borderId="16" xfId="0" applyFont="1" applyFill="1" applyBorder="1" applyAlignment="1">
      <alignment horizontal="center" wrapText="1"/>
    </xf>
    <xf numFmtId="0" fontId="19" fillId="33" borderId="18" xfId="0" applyFont="1" applyFill="1" applyBorder="1" applyAlignment="1">
      <alignment horizontal="center" wrapText="1"/>
    </xf>
    <xf numFmtId="0" fontId="19" fillId="33" borderId="19" xfId="0" applyFont="1" applyFill="1" applyBorder="1" applyAlignment="1">
      <alignment horizontal="center" wrapText="1"/>
    </xf>
    <xf numFmtId="0" fontId="19" fillId="33" borderId="11" xfId="0" applyFont="1" applyFill="1" applyBorder="1" applyAlignment="1">
      <alignment horizontal="right" wrapText="1"/>
    </xf>
    <xf numFmtId="0" fontId="19" fillId="33" borderId="12" xfId="0" applyFont="1" applyFill="1" applyBorder="1" applyAlignment="1">
      <alignment horizontal="right" wrapText="1"/>
    </xf>
    <xf numFmtId="10" fontId="19" fillId="33" borderId="11" xfId="0" applyNumberFormat="1" applyFont="1" applyFill="1" applyBorder="1" applyAlignment="1">
      <alignment horizontal="center" wrapText="1"/>
    </xf>
    <xf numFmtId="10" fontId="19" fillId="33" borderId="13" xfId="0" applyNumberFormat="1" applyFont="1" applyFill="1" applyBorder="1" applyAlignment="1">
      <alignment horizontal="center" wrapText="1"/>
    </xf>
    <xf numFmtId="10" fontId="19" fillId="33" borderId="21" xfId="0" applyNumberFormat="1" applyFont="1" applyFill="1" applyBorder="1" applyAlignment="1">
      <alignment horizontal="center" wrapText="1"/>
    </xf>
    <xf numFmtId="0" fontId="19" fillId="34" borderId="11" xfId="0" applyFont="1" applyFill="1" applyBorder="1" applyAlignment="1">
      <alignment horizontal="right" wrapText="1"/>
    </xf>
    <xf numFmtId="0" fontId="19" fillId="34" borderId="12" xfId="0" applyFont="1" applyFill="1" applyBorder="1" applyAlignment="1">
      <alignment horizontal="right" wrapText="1"/>
    </xf>
    <xf numFmtId="0" fontId="19" fillId="34" borderId="23" xfId="0" applyFont="1" applyFill="1" applyBorder="1" applyAlignment="1">
      <alignment horizontal="right" wrapText="1"/>
    </xf>
    <xf numFmtId="0" fontId="19" fillId="34" borderId="24" xfId="0" applyFont="1" applyFill="1" applyBorder="1" applyAlignment="1">
      <alignment horizontal="right" wrapText="1"/>
    </xf>
    <xf numFmtId="0" fontId="19" fillId="34" borderId="11" xfId="0" applyFont="1" applyFill="1" applyBorder="1" applyAlignment="1">
      <alignment horizontal="center" wrapText="1"/>
    </xf>
    <xf numFmtId="0" fontId="19" fillId="34" borderId="13" xfId="0" applyFont="1" applyFill="1" applyBorder="1" applyAlignment="1">
      <alignment horizontal="center" wrapText="1"/>
    </xf>
    <xf numFmtId="0" fontId="19" fillId="34" borderId="21" xfId="0" applyFont="1" applyFill="1" applyBorder="1" applyAlignment="1">
      <alignment horizontal="center" wrapText="1"/>
    </xf>
    <xf numFmtId="10" fontId="19" fillId="34" borderId="23" xfId="42" applyNumberFormat="1" applyFont="1" applyFill="1" applyBorder="1" applyAlignment="1">
      <alignment horizontal="center" wrapText="1"/>
    </xf>
    <xf numFmtId="10" fontId="19" fillId="34" borderId="25" xfId="42" applyNumberFormat="1" applyFont="1" applyFill="1" applyBorder="1" applyAlignment="1">
      <alignment horizontal="center" wrapText="1"/>
    </xf>
    <xf numFmtId="10" fontId="19" fillId="34" borderId="26" xfId="42" applyNumberFormat="1" applyFont="1" applyFill="1" applyBorder="1" applyAlignment="1">
      <alignment horizontal="center" wrapText="1"/>
    </xf>
    <xf numFmtId="0" fontId="16" fillId="0" borderId="0" xfId="0" applyFont="1" applyAlignment="1">
      <alignment horizontal="center" vertical="center" wrapText="1"/>
    </xf>
    <xf numFmtId="0" fontId="21" fillId="0" borderId="10" xfId="0" applyFont="1" applyBorder="1" applyAlignment="1">
      <alignment horizontal="center" vertical="center" wrapText="1"/>
    </xf>
    <xf numFmtId="0" fontId="0" fillId="0" borderId="0" xfId="0" applyAlignment="1">
      <alignment horizontal="center"/>
    </xf>
    <xf numFmtId="0" fontId="0" fillId="0" borderId="0" xfId="0" applyNumberForma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Over-Undertriage%20Template%20Updated%20-%20Test%20Templat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rlene Gondell" refreshedDate="45727.568075347219" createdVersion="8" refreshedVersion="8" minRefreshableVersion="3" recordCount="33" xr:uid="{8F2A5004-801B-43BF-BF35-BCA85CA5E29B}">
  <cacheSource type="worksheet">
    <worksheetSource ref="A1:R34" sheet="Paste Data Here" r:id="rId2"/>
  </cacheSource>
  <cacheFields count="18">
    <cacheField name="CASE_ID" numFmtId="0">
      <sharedItems containsSemiMixedTypes="0" containsString="0" containsNumber="1" containsInteger="1" minValue="1" maxValue="143884"/>
    </cacheField>
    <cacheField name="PATIENT_DISPLAY_ID" numFmtId="0">
      <sharedItems containsSemiMixedTypes="0" containsString="0" containsNumber="1" containsInteger="1" minValue="20248000" maxValue="20248049"/>
    </cacheField>
    <cacheField name="SCHEDULED_FORM_NAME" numFmtId="0">
      <sharedItems/>
    </cacheField>
    <cacheField name="FORM_VERSION" numFmtId="0">
      <sharedItems containsSemiMixedTypes="0" containsString="0" containsNumber="1" containsInteger="1" minValue="2021" maxValue="2023"/>
    </cacheField>
    <cacheField name="FACILITY_DISPLAY_ID" numFmtId="0">
      <sharedItems containsSemiMixedTypes="0" containsString="0" containsNumber="1" containsInteger="1" minValue="123456" maxValue="123456"/>
    </cacheField>
    <cacheField name="FACILITY_NAME" numFmtId="0">
      <sharedItems/>
    </cacheField>
    <cacheField name="CREATED_DT" numFmtId="22">
      <sharedItems containsSemiMixedTypes="0" containsNonDate="0" containsDate="1" containsString="0" minDate="2024-09-09T06:19:44" maxDate="2025-03-07T08:30:11"/>
    </cacheField>
    <cacheField name="MODIFIED_DT" numFmtId="22">
      <sharedItems containsSemiMixedTypes="0" containsNonDate="0" containsDate="1" containsString="0" minDate="2025-02-08T00:26:42" maxDate="2025-03-07T08:30:11"/>
    </cacheField>
    <cacheField name="FORM_STATUS" numFmtId="0">
      <sharedItems/>
    </cacheField>
    <cacheField name="CREATED_BY" numFmtId="0">
      <sharedItems/>
    </cacheField>
    <cacheField name="UPDATED_BY" numFmtId="0">
      <sharedItems/>
    </cacheField>
    <cacheField name="UPLOADED_BY" numFmtId="0">
      <sharedItems containsNonDate="0" containsString="0" containsBlank="1"/>
    </cacheField>
    <cacheField name="Access Case" numFmtId="0">
      <sharedItems/>
    </cacheField>
    <cacheField name="FACPATID" numFmtId="0">
      <sharedItems/>
    </cacheField>
    <cacheField name="PTOS Patient" numFmtId="0">
      <sharedItems/>
    </cacheField>
    <cacheField name="Was a trauma alert called on the patient" numFmtId="0">
      <sharedItems containsBlank="1" count="4">
        <s v="Yes – A Trauma Alert was called"/>
        <s v="Trauma Consult"/>
        <s v="No – A Trauma Alert was not called"/>
        <m/>
      </sharedItems>
    </cacheField>
    <cacheField name="Identify the initial level of alert that was called for the trauma patient" numFmtId="0">
      <sharedItems containsBlank="1" count="4">
        <s v="Second Level"/>
        <s v="Trauma Consult"/>
        <s v="First Level"/>
        <m/>
      </sharedItems>
    </cacheField>
    <cacheField name="Injury Severity Score (ISS) (Autocalculated)" numFmtId="0">
      <sharedItems containsSemiMixedTypes="0" containsString="0" containsNumber="1" containsInteger="1" minValue="1" maxValue="75" count="17">
        <n v="9"/>
        <n v="14"/>
        <n v="75"/>
        <n v="8"/>
        <n v="13"/>
        <n v="5"/>
        <n v="1"/>
        <n v="4"/>
        <n v="25"/>
        <n v="10"/>
        <n v="17"/>
        <n v="35"/>
        <n v="18"/>
        <n v="34"/>
        <n v="38"/>
        <n v="2"/>
        <n v="2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rlene Gondell" refreshedDate="45734.580955902777" createdVersion="8" refreshedVersion="8" minRefreshableVersion="3" recordCount="33" xr:uid="{AC812E29-58CB-47D9-9408-3797B37A54D9}">
  <cacheSource type="worksheet">
    <worksheetSource ref="A1:R34" sheet="Paste Data Here"/>
  </cacheSource>
  <cacheFields count="18">
    <cacheField name="CASE_ID" numFmtId="0">
      <sharedItems containsSemiMixedTypes="0" containsString="0" containsNumber="1" containsInteger="1" minValue="1" maxValue="143884"/>
    </cacheField>
    <cacheField name="PATIENT_DISPLAY_ID" numFmtId="0">
      <sharedItems containsSemiMixedTypes="0" containsString="0" containsNumber="1" containsInteger="1" minValue="20248000" maxValue="20248049"/>
    </cacheField>
    <cacheField name="SCHEDULED_FORM_NAME" numFmtId="0">
      <sharedItems/>
    </cacheField>
    <cacheField name="FORM_VERSION" numFmtId="0">
      <sharedItems containsSemiMixedTypes="0" containsString="0" containsNumber="1" containsInteger="1" minValue="2021" maxValue="2023"/>
    </cacheField>
    <cacheField name="FACILITY_DISPLAY_ID" numFmtId="0">
      <sharedItems containsSemiMixedTypes="0" containsString="0" containsNumber="1" containsInteger="1" minValue="123456" maxValue="123456"/>
    </cacheField>
    <cacheField name="FACILITY_NAME" numFmtId="0">
      <sharedItems/>
    </cacheField>
    <cacheField name="CREATED_DT" numFmtId="22">
      <sharedItems containsSemiMixedTypes="0" containsNonDate="0" containsDate="1" containsString="0" minDate="2024-09-09T06:19:44" maxDate="2025-03-07T08:30:11"/>
    </cacheField>
    <cacheField name="MODIFIED_DT" numFmtId="22">
      <sharedItems containsSemiMixedTypes="0" containsNonDate="0" containsDate="1" containsString="0" minDate="2025-03-07T08:30:11" maxDate="2025-03-15T05:40:52"/>
    </cacheField>
    <cacheField name="FORM_STATUS" numFmtId="0">
      <sharedItems/>
    </cacheField>
    <cacheField name="CREATED_BY" numFmtId="0">
      <sharedItems/>
    </cacheField>
    <cacheField name="UPDATED_BY" numFmtId="0">
      <sharedItems/>
    </cacheField>
    <cacheField name="UPLOADED_BY" numFmtId="0">
      <sharedItems containsNonDate="0" containsString="0" containsBlank="1"/>
    </cacheField>
    <cacheField name="Access Case" numFmtId="0">
      <sharedItems/>
    </cacheField>
    <cacheField name="FACPATID" numFmtId="0">
      <sharedItems/>
    </cacheField>
    <cacheField name="PTOS Patient" numFmtId="0">
      <sharedItems/>
    </cacheField>
    <cacheField name="Was a trauma alert called on the patient" numFmtId="0">
      <sharedItems containsBlank="1" count="4">
        <s v="Yes – A Trauma Alert was called"/>
        <s v="Trauma Consult"/>
        <s v="No – A Trauma Alert was not called"/>
        <m/>
      </sharedItems>
    </cacheField>
    <cacheField name="Identify the initial level of alert that was called for the trauma patient" numFmtId="0">
      <sharedItems containsBlank="1"/>
    </cacheField>
    <cacheField name="Injury Severity Score (ISS) (Autocalculated)" numFmtId="0">
      <sharedItems containsString="0" containsBlank="1" containsNumber="1" containsInteger="1" minValue="1" maxValue="75" count="15">
        <n v="9"/>
        <n v="14"/>
        <n v="75"/>
        <n v="8"/>
        <n v="13"/>
        <n v="5"/>
        <n v="1"/>
        <n v="4"/>
        <n v="25"/>
        <n v="10"/>
        <n v="17"/>
        <m/>
        <n v="34"/>
        <n v="38"/>
        <n v="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
  <r>
    <n v="1"/>
    <n v="20248000"/>
    <s v="Registry Record"/>
    <n v="2023"/>
    <n v="123456"/>
    <s v="PTSF Master Test Site"/>
    <d v="2024-09-09T06:19:44"/>
    <d v="2025-02-21T22:20:03"/>
    <s v="Incomplete"/>
    <s v="Geyer, Rebecca"/>
    <s v="User, System"/>
    <m/>
    <s v="http://patrauma.irp.iqvia.com/platform/patrauma/facility/121/case-report-form?patient_id=8004&amp;record_id=245"/>
    <s v="123456-20248000"/>
    <s v="Yes"/>
    <x v="0"/>
    <x v="0"/>
    <x v="0"/>
  </r>
  <r>
    <n v="2"/>
    <n v="20248001"/>
    <s v="Registry Record"/>
    <n v="2023"/>
    <n v="123456"/>
    <s v="PTSF Master Test Site"/>
    <d v="2024-09-09T11:25:03"/>
    <d v="2025-02-21T22:20:05"/>
    <s v="Incomplete"/>
    <s v="Diehl, Lyndsey"/>
    <s v="User, System"/>
    <m/>
    <s v="http://patrauma.irp.iqvia.com/platform/patrauma/facility/121/case-report-form?patient_id=8023&amp;record_id=275"/>
    <s v="123456-20248001"/>
    <s v="Yes"/>
    <x v="0"/>
    <x v="0"/>
    <x v="1"/>
  </r>
  <r>
    <n v="4"/>
    <n v="20248003"/>
    <s v="Registry Record"/>
    <n v="2023"/>
    <n v="123456"/>
    <s v="PTSF Master Test Site"/>
    <d v="2024-09-10T09:13:23"/>
    <d v="2025-02-21T22:20:19"/>
    <s v="Complete"/>
    <s v="Danley, Heather"/>
    <s v="User, System"/>
    <m/>
    <s v="http://patrauma.irp.iqvia.com/platform/patrauma/facility/121/case-report-form?patient_id=10182&amp;record_id=567"/>
    <s v="123456-20248003"/>
    <s v="Yes"/>
    <x v="0"/>
    <x v="1"/>
    <x v="0"/>
  </r>
  <r>
    <n v="5"/>
    <n v="20248004"/>
    <s v="Registry Record"/>
    <n v="2023"/>
    <n v="123456"/>
    <s v="PTSF Master Test Site"/>
    <d v="2024-09-10T13:12:02"/>
    <d v="2025-02-21T22:20:27"/>
    <s v="Complete"/>
    <s v="Diehl, Lyndsey"/>
    <s v="User, System"/>
    <m/>
    <s v="http://patrauma.irp.iqvia.com/platform/patrauma/facility/121/case-report-form?patient_id=10276&amp;record_id=722"/>
    <s v="123456-20248004"/>
    <s v="Yes"/>
    <x v="0"/>
    <x v="2"/>
    <x v="2"/>
  </r>
  <r>
    <n v="6"/>
    <n v="20248005"/>
    <s v="Registry Record"/>
    <n v="2023"/>
    <n v="123456"/>
    <s v="PTSF Master Test Site"/>
    <d v="2024-09-11T09:40:49"/>
    <d v="2025-02-21T22:21:16"/>
    <s v="Complete"/>
    <s v="Danley, Heather"/>
    <s v="User, System"/>
    <m/>
    <s v="http://patrauma.irp.iqvia.com/platform/patrauma/facility/121/case-report-form?patient_id=12276&amp;record_id=1159"/>
    <s v="123456-20248005"/>
    <s v="Yes"/>
    <x v="0"/>
    <x v="0"/>
    <x v="3"/>
  </r>
  <r>
    <n v="7"/>
    <n v="20248006"/>
    <s v="Registry Record"/>
    <n v="2023"/>
    <n v="123456"/>
    <s v="PTSF Master Test Site"/>
    <d v="2024-09-11T12:59:44"/>
    <d v="2025-02-21T22:21:25"/>
    <s v="Complete"/>
    <s v="Geyer, Rebecca"/>
    <s v="User, System"/>
    <m/>
    <s v="http://patrauma.irp.iqvia.com/platform/patrauma/facility/121/case-report-form?patient_id=12335&amp;record_id=1298"/>
    <s v="123456-20248006"/>
    <s v="Yes"/>
    <x v="1"/>
    <x v="1"/>
    <x v="4"/>
  </r>
  <r>
    <n v="8"/>
    <n v="20248007"/>
    <s v="Registry Record"/>
    <n v="2023"/>
    <n v="123456"/>
    <s v="PTSF Master Test Site"/>
    <d v="2024-09-11T13:14:37"/>
    <d v="2025-02-21T22:21:25"/>
    <s v="Complete"/>
    <s v="Diehl, Lyndsey"/>
    <s v="User, System"/>
    <m/>
    <s v="http://patrauma.irp.iqvia.com/platform/patrauma/facility/121/case-report-form?patient_id=12338&amp;record_id=1304"/>
    <s v="123456-20248007"/>
    <s v="Yes"/>
    <x v="2"/>
    <x v="3"/>
    <x v="5"/>
  </r>
  <r>
    <n v="9"/>
    <n v="20248008"/>
    <s v="Registry Record"/>
    <n v="2023"/>
    <n v="123456"/>
    <s v="PTSF Master Test Site"/>
    <d v="2024-09-12T12:01:44"/>
    <d v="2025-02-21T22:22:17"/>
    <s v="Complete"/>
    <s v="Diehl, Lyndsey"/>
    <s v="User, System"/>
    <m/>
    <s v="http://patrauma.irp.iqvia.com/platform/patrauma/facility/121/case-report-form?patient_id=14314&amp;record_id=1788"/>
    <s v="123456-20248008"/>
    <s v="Yes"/>
    <x v="0"/>
    <x v="0"/>
    <x v="6"/>
  </r>
  <r>
    <n v="10"/>
    <n v="20248009"/>
    <s v="Registry Record"/>
    <n v="2023"/>
    <n v="123456"/>
    <s v="PTSF Master Test Site"/>
    <d v="2024-09-12T12:27:19"/>
    <d v="2025-02-21T22:22:18"/>
    <s v="Complete"/>
    <s v="Danley, Heather"/>
    <s v="User, System"/>
    <m/>
    <s v="http://patrauma.irp.iqvia.com/platform/patrauma/facility/121/case-report-form?patient_id=14322&amp;record_id=1799"/>
    <s v="123456-20248009"/>
    <s v="Yes"/>
    <x v="0"/>
    <x v="0"/>
    <x v="5"/>
  </r>
  <r>
    <n v="11"/>
    <n v="20248010"/>
    <s v="Registry Record"/>
    <n v="2023"/>
    <n v="123456"/>
    <s v="PTSF Master Test Site"/>
    <d v="2024-09-12T17:19:08"/>
    <d v="2025-02-21T22:22:22"/>
    <s v="Complete"/>
    <s v="Bent, Melanie"/>
    <s v="User, System"/>
    <m/>
    <s v="http://patrauma.irp.iqvia.com/platform/patrauma/facility/121/case-report-form?patient_id=14345&amp;record_id=1873"/>
    <s v="123456-20248010"/>
    <s v="Yes"/>
    <x v="0"/>
    <x v="0"/>
    <x v="7"/>
  </r>
  <r>
    <n v="14"/>
    <n v="20248013"/>
    <s v="Registry Record"/>
    <n v="2023"/>
    <n v="123456"/>
    <s v="PTSF Master Test Site"/>
    <d v="2024-09-13T13:06:17"/>
    <d v="2025-02-21T22:22:50"/>
    <s v="Complete"/>
    <s v="Diehl, Lyndsey"/>
    <s v="User, System"/>
    <m/>
    <s v="http://patrauma.irp.iqvia.com/platform/patrauma/facility/121/case-report-form?patient_id=14690&amp;record_id=2330"/>
    <s v="123456-20248013"/>
    <s v="Yes"/>
    <x v="1"/>
    <x v="1"/>
    <x v="8"/>
  </r>
  <r>
    <n v="15"/>
    <n v="20248014"/>
    <s v="Registry Record"/>
    <n v="2023"/>
    <n v="123456"/>
    <s v="PTSF Master Test Site"/>
    <d v="2024-09-16T07:56:54"/>
    <d v="2025-02-21T22:23:50"/>
    <s v="Complete"/>
    <s v="Diehl, Lyndsey"/>
    <s v="User, System"/>
    <m/>
    <s v="http://patrauma.irp.iqvia.com/platform/patrauma/facility/121/case-report-form?patient_id=16518&amp;record_id=2945"/>
    <s v="123456-20248014"/>
    <s v="Yes"/>
    <x v="2"/>
    <x v="3"/>
    <x v="6"/>
  </r>
  <r>
    <n v="16"/>
    <n v="20248015"/>
    <s v="Registry Record"/>
    <n v="2023"/>
    <n v="123456"/>
    <s v="PTSF Master Test Site"/>
    <d v="2024-09-16T21:26:29"/>
    <d v="2025-02-21T22:25:06"/>
    <s v="Complete"/>
    <s v="Bent, Melanie"/>
    <s v="User, System"/>
    <m/>
    <s v="http://patrauma.irp.iqvia.com/platform/patrauma/facility/121/case-report-form?patient_id=17126&amp;record_id=3820"/>
    <s v="123456-20248015"/>
    <s v="Yes"/>
    <x v="0"/>
    <x v="2"/>
    <x v="9"/>
  </r>
  <r>
    <n v="17"/>
    <n v="20248016"/>
    <s v="Registry Record"/>
    <n v="2023"/>
    <n v="123456"/>
    <s v="PTSF Master Test Site"/>
    <d v="2024-09-18T11:01:42"/>
    <d v="2025-02-21T22:26:39"/>
    <s v="Complete"/>
    <s v="Bent, Melanie"/>
    <s v="User, System"/>
    <m/>
    <s v="http://patrauma.irp.iqvia.com/platform/patrauma/facility/121/case-report-form?patient_id=20313&amp;record_id=5014"/>
    <s v="123456-20248016"/>
    <s v="Yes"/>
    <x v="0"/>
    <x v="2"/>
    <x v="10"/>
  </r>
  <r>
    <n v="19"/>
    <n v="20248018"/>
    <s v="Registry Record"/>
    <n v="2023"/>
    <n v="123456"/>
    <s v="PTSF Master Test Site"/>
    <d v="2024-09-24T13:52:48"/>
    <d v="2025-02-08T00:38:53"/>
    <s v="Incomplete"/>
    <s v="Wenger, Gabrielle"/>
    <s v="User, System"/>
    <m/>
    <s v="http://patrauma.irp.iqvia.com/platform/patrauma/facility/121/case-report-form?patient_id=23394&amp;record_id=8450"/>
    <s v="123456-20248018"/>
    <s v="Yes"/>
    <x v="0"/>
    <x v="2"/>
    <x v="11"/>
  </r>
  <r>
    <n v="22"/>
    <n v="20248021"/>
    <s v="Registry Record"/>
    <n v="2023"/>
    <n v="123456"/>
    <s v="PTSF Master Test Site"/>
    <d v="2024-10-11T07:58:42"/>
    <d v="2025-02-21T22:41:35"/>
    <s v="Complete"/>
    <s v="Danley, Heather"/>
    <s v="User, System"/>
    <m/>
    <s v="http://patrauma.irp.iqvia.com/platform/patrauma/facility/121/case-report-form?patient_id=106099&amp;record_id=17165"/>
    <s v="123456-20248021"/>
    <s v="Yes"/>
    <x v="1"/>
    <x v="1"/>
    <x v="0"/>
  </r>
  <r>
    <n v="25"/>
    <n v="20248024"/>
    <s v="Registry Record"/>
    <n v="2023"/>
    <n v="123456"/>
    <s v="PTSF Master Test Site"/>
    <d v="2024-10-30T14:05:36"/>
    <d v="2025-02-21T22:54:40"/>
    <s v="Incomplete"/>
    <s v="Diehl, Lyndsey"/>
    <s v="User, System"/>
    <m/>
    <s v="http://patrauma.irp.iqvia.com/platform/patrauma/facility/121/case-report-form?patient_id=284283&amp;record_id=28451"/>
    <s v="123456-20248024"/>
    <s v="Yes"/>
    <x v="0"/>
    <x v="0"/>
    <x v="12"/>
  </r>
  <r>
    <n v="26"/>
    <n v="20248025"/>
    <s v="Registry Record"/>
    <n v="2023"/>
    <n v="123456"/>
    <s v="PTSF Master Test Site"/>
    <d v="2024-11-01T13:34:09"/>
    <d v="2025-02-21T22:56:18"/>
    <s v="Complete"/>
    <s v="Danley, Heather"/>
    <s v="User, System"/>
    <m/>
    <s v="http://patrauma.irp.iqvia.com/platform/patrauma/facility/121/case-report-form?patient_id=304308&amp;record_id=29966"/>
    <s v="123456-20248025"/>
    <s v="Yes"/>
    <x v="0"/>
    <x v="2"/>
    <x v="0"/>
  </r>
  <r>
    <n v="27"/>
    <n v="20248026"/>
    <s v="Registry Record"/>
    <n v="2023"/>
    <n v="123456"/>
    <s v="PTSF Master Test Site"/>
    <d v="2024-11-06T13:08:12"/>
    <d v="2025-02-21T23:00:17"/>
    <s v="Complete"/>
    <s v="Diehl, Lyndsey"/>
    <s v="User, System"/>
    <m/>
    <s v="http://patrauma.irp.iqvia.com/platform/patrauma/facility/121/case-report-form?patient_id=306065&amp;record_id=33198"/>
    <s v="123456-20248026"/>
    <s v="Yes"/>
    <x v="2"/>
    <x v="3"/>
    <x v="6"/>
  </r>
  <r>
    <n v="28"/>
    <n v="20248027"/>
    <s v="Registry Record"/>
    <n v="2023"/>
    <n v="123456"/>
    <s v="PTSF Master Test Site"/>
    <d v="2024-11-08T14:42:12"/>
    <d v="2025-02-21T23:01:25"/>
    <s v="Complete"/>
    <s v="Diehl, Lyndsey"/>
    <s v="User, System"/>
    <m/>
    <s v="http://patrauma.irp.iqvia.com/platform/patrauma/facility/121/case-report-form?patient_id=308656&amp;record_id=34420"/>
    <s v="123456-20248027"/>
    <s v="Yes"/>
    <x v="1"/>
    <x v="1"/>
    <x v="9"/>
  </r>
  <r>
    <n v="30"/>
    <n v="20248029"/>
    <s v="Registry Record"/>
    <n v="2023"/>
    <n v="123456"/>
    <s v="PTSF Master Test Site"/>
    <d v="2024-11-13T12:16:03"/>
    <d v="2025-02-21T23:04:33"/>
    <s v="Complete"/>
    <s v="Diehl, Lyndsey"/>
    <s v="User, System"/>
    <m/>
    <s v="http://patrauma.irp.iqvia.com/platform/patrauma/facility/121/case-report-form?patient_id=310118&amp;record_id=36808"/>
    <s v="123456-20248029"/>
    <s v="Yes"/>
    <x v="0"/>
    <x v="2"/>
    <x v="6"/>
  </r>
  <r>
    <n v="31"/>
    <n v="20248030"/>
    <s v="Registry Record"/>
    <n v="2023"/>
    <n v="123456"/>
    <s v="PTSF Master Test Site"/>
    <d v="2024-11-13T12:17:22"/>
    <d v="2025-02-21T23:04:33"/>
    <s v="Complete"/>
    <s v="Diehl, Lyndsey"/>
    <s v="User, System"/>
    <m/>
    <s v="http://patrauma.irp.iqvia.com/platform/patrauma/facility/121/case-report-form?patient_id=310119&amp;record_id=36810"/>
    <s v="123456-20248030"/>
    <s v="Yes"/>
    <x v="2"/>
    <x v="3"/>
    <x v="6"/>
  </r>
  <r>
    <n v="32"/>
    <n v="20248031"/>
    <s v="Registry Record"/>
    <n v="2023"/>
    <n v="123456"/>
    <s v="PTSF Master Test Site"/>
    <d v="2024-11-13T13:36:45"/>
    <d v="2025-02-21T23:04:35"/>
    <s v="Complete"/>
    <s v="Diehl, Lyndsey"/>
    <s v="User, System"/>
    <m/>
    <s v="http://patrauma.irp.iqvia.com/platform/patrauma/facility/121/case-report-form?patient_id=310122&amp;record_id=36842"/>
    <s v="123456-20248031"/>
    <s v="Yes"/>
    <x v="2"/>
    <x v="3"/>
    <x v="13"/>
  </r>
  <r>
    <n v="35"/>
    <n v="20248032"/>
    <s v="Registry Record"/>
    <n v="2023"/>
    <n v="123456"/>
    <s v="PTSF Master Test Site"/>
    <d v="2024-12-14T09:48:14"/>
    <d v="2025-02-08T00:26:42"/>
    <s v="Incomplete"/>
    <s v="H, Roopa"/>
    <s v="User, System"/>
    <m/>
    <s v="http://patrauma.irp.iqvia.com/platform/patrauma/facility/121/case-report-form?patient_id=495981&amp;record_id=52746"/>
    <s v="123456-20248032"/>
    <s v="Yes"/>
    <x v="0"/>
    <x v="0"/>
    <x v="7"/>
  </r>
  <r>
    <n v="38"/>
    <n v="20248035"/>
    <s v="Registry Record"/>
    <n v="2023"/>
    <n v="123456"/>
    <s v="PTSF Master Test Site"/>
    <d v="2024-12-16T14:33:31"/>
    <d v="2025-02-21T23:24:03"/>
    <s v="Incomplete"/>
    <s v="Danley, Heather"/>
    <s v="User, System"/>
    <m/>
    <s v="http://patrauma.irp.iqvia.com/platform/patrauma/facility/121/case-report-form?patient_id=496734&amp;record_id=53839"/>
    <s v="123456-20248035"/>
    <s v="Yes"/>
    <x v="3"/>
    <x v="3"/>
    <x v="7"/>
  </r>
  <r>
    <n v="39"/>
    <n v="20248036"/>
    <s v="Registry Record"/>
    <n v="2023"/>
    <n v="123456"/>
    <s v="PTSF Master Test Site"/>
    <d v="2024-12-16T14:37:12"/>
    <d v="2025-02-21T23:24:03"/>
    <s v="Complete"/>
    <s v="Danley, Heather"/>
    <s v="User, System"/>
    <m/>
    <s v="http://patrauma.irp.iqvia.com/platform/patrauma/facility/121/case-report-form?patient_id=496735&amp;record_id=53842"/>
    <s v="123456-20248036"/>
    <s v="Yes"/>
    <x v="1"/>
    <x v="0"/>
    <x v="5"/>
  </r>
  <r>
    <n v="41"/>
    <n v="20248038"/>
    <s v="Registry Record"/>
    <n v="2023"/>
    <n v="123456"/>
    <s v="PTSF Master Test Site"/>
    <d v="2024-12-16T17:14:57"/>
    <d v="2025-02-21T23:24:06"/>
    <s v="Complete"/>
    <s v="Geyer, Rebecca"/>
    <s v="User, System"/>
    <m/>
    <s v="http://patrauma.irp.iqvia.com/platform/patrauma/facility/121/case-report-form?patient_id=496748&amp;record_id=53900"/>
    <s v="123456-20248038"/>
    <s v="Yes"/>
    <x v="3"/>
    <x v="3"/>
    <x v="14"/>
  </r>
  <r>
    <n v="42"/>
    <n v="20248039"/>
    <s v="Registry Record"/>
    <n v="2023"/>
    <n v="123456"/>
    <s v="PTSF Master Test Site"/>
    <d v="2024-12-18T01:45:55"/>
    <d v="2025-02-21T23:25:10"/>
    <s v="Complete"/>
    <s v="H, Roopa"/>
    <s v="User, System"/>
    <m/>
    <s v="http://patrauma.irp.iqvia.com/platform/patrauma/facility/121/case-report-form?patient_id=497116&amp;record_id=54593"/>
    <s v="123456-20248039"/>
    <s v="Yes"/>
    <x v="2"/>
    <x v="3"/>
    <x v="15"/>
  </r>
  <r>
    <n v="44"/>
    <n v="20248040"/>
    <s v="Registry Record"/>
    <n v="2023"/>
    <n v="123456"/>
    <s v="PTSF Master Test Site"/>
    <d v="2024-12-18T11:19:45"/>
    <d v="2025-02-21T23:25:35"/>
    <s v="Incomplete"/>
    <s v="Broadwell, Maggie"/>
    <s v="User, System"/>
    <m/>
    <s v="http://patrauma.irp.iqvia.com/platform/patrauma/facility/121/case-report-form?patient_id=497388&amp;record_id=55006"/>
    <s v="123456-20248040"/>
    <s v="Yes"/>
    <x v="3"/>
    <x v="3"/>
    <x v="7"/>
  </r>
  <r>
    <n v="45"/>
    <n v="20248041"/>
    <s v="Registry Record"/>
    <n v="2023"/>
    <n v="123456"/>
    <s v="PTSF Master Test Site"/>
    <d v="2024-12-18T13:08:11"/>
    <d v="2025-02-21T23:25:37"/>
    <s v="Complete"/>
    <s v="Broadwell, Maggie"/>
    <s v="User, System"/>
    <m/>
    <s v="http://patrauma.irp.iqvia.com/platform/patrauma/facility/121/case-report-form?patient_id=497395&amp;record_id=55054"/>
    <s v="123456-20248041"/>
    <s v="Yes"/>
    <x v="0"/>
    <x v="0"/>
    <x v="15"/>
  </r>
  <r>
    <n v="46"/>
    <n v="20248042"/>
    <s v="Registry Record"/>
    <n v="2023"/>
    <n v="123456"/>
    <s v="PTSF Master Test Site"/>
    <d v="2024-12-19T21:16:21"/>
    <d v="2025-02-21T23:26:19"/>
    <s v="Complete"/>
    <s v="Diehl, Lyndsey"/>
    <s v="User, System"/>
    <m/>
    <s v="http://patrauma.irp.iqvia.com/platform/patrauma/facility/121/case-report-form?patient_id=497723&amp;record_id=55773"/>
    <s v="123456-20248042"/>
    <s v="Yes"/>
    <x v="0"/>
    <x v="0"/>
    <x v="15"/>
  </r>
  <r>
    <n v="47"/>
    <n v="20248043"/>
    <s v="Registry Record"/>
    <n v="2023"/>
    <n v="123456"/>
    <s v="PTSF Master Test Site"/>
    <d v="2024-12-20T01:30:55"/>
    <d v="2025-02-21T23:26:19"/>
    <s v="Complete"/>
    <s v="H, Roopa"/>
    <s v="User, System"/>
    <m/>
    <s v="http://patrauma.irp.iqvia.com/platform/patrauma/facility/121/case-report-form?patient_id=497725&amp;record_id=55775"/>
    <s v="123456-20248043"/>
    <s v="Yes"/>
    <x v="0"/>
    <x v="0"/>
    <x v="0"/>
  </r>
  <r>
    <n v="143884"/>
    <n v="20248049"/>
    <s v="Registry Record"/>
    <n v="2021"/>
    <n v="123456"/>
    <s v="PTSF Master Test Site"/>
    <d v="2025-03-07T08:30:11"/>
    <d v="2025-03-07T08:30:11"/>
    <s v="Incomplete"/>
    <s v="Broadwell, Maggie"/>
    <s v="Broadwell, Maggie"/>
    <m/>
    <s v="http://patrauma.irp.iqvia.com/platform/patrauma/facility/121/case-report-form?patient_id=684908&amp;record_id=217954"/>
    <s v="123456-20248049"/>
    <s v="Yes"/>
    <x v="3"/>
    <x v="3"/>
    <x v="1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
  <r>
    <n v="1"/>
    <n v="20248000"/>
    <s v="Registry Record"/>
    <n v="2023"/>
    <n v="123456"/>
    <s v="PTSF Master Test Site"/>
    <d v="2024-09-09T06:19:44"/>
    <d v="2025-03-15T05:40:22"/>
    <s v="Incomplete"/>
    <s v="Geyer, Rebecca"/>
    <s v="User, System"/>
    <m/>
    <s v="http://patrauma.irp.iqvia.com/platform/patrauma/facility/121/case-report-form?patient_id=8004&amp;record_id=245"/>
    <s v="123456-20248000"/>
    <s v="Yes"/>
    <x v="0"/>
    <s v="Second Level"/>
    <x v="0"/>
  </r>
  <r>
    <n v="2"/>
    <n v="20248001"/>
    <s v="Registry Record"/>
    <n v="2023"/>
    <n v="123456"/>
    <s v="PTSF Master Test Site"/>
    <d v="2024-09-09T11:25:03"/>
    <d v="2025-03-15T05:40:24"/>
    <s v="Incomplete"/>
    <s v="Diehl, Lyndsey"/>
    <s v="User, System"/>
    <m/>
    <s v="http://patrauma.irp.iqvia.com/platform/patrauma/facility/121/case-report-form?patient_id=8023&amp;record_id=275"/>
    <s v="123456-20248001"/>
    <s v="Yes"/>
    <x v="0"/>
    <s v="Second Level"/>
    <x v="1"/>
  </r>
  <r>
    <n v="4"/>
    <n v="20248003"/>
    <s v="Registry Record"/>
    <n v="2023"/>
    <n v="123456"/>
    <s v="PTSF Master Test Site"/>
    <d v="2024-09-10T09:13:23"/>
    <d v="2025-03-15T05:40:37"/>
    <s v="Complete"/>
    <s v="Danley, Heather"/>
    <s v="User, System"/>
    <m/>
    <s v="http://patrauma.irp.iqvia.com/platform/patrauma/facility/121/case-report-form?patient_id=10182&amp;record_id=567"/>
    <s v="123456-20248003"/>
    <s v="Yes"/>
    <x v="0"/>
    <s v="Trauma Consult"/>
    <x v="0"/>
  </r>
  <r>
    <n v="5"/>
    <n v="20248004"/>
    <s v="Registry Record"/>
    <n v="2023"/>
    <n v="123456"/>
    <s v="PTSF Master Test Site"/>
    <d v="2024-09-10T13:12:02"/>
    <d v="2025-03-15T05:40:05"/>
    <s v="Complete"/>
    <s v="Diehl, Lyndsey"/>
    <s v="User, System"/>
    <m/>
    <s v="http://patrauma.irp.iqvia.com/platform/patrauma/facility/121/case-report-form?patient_id=10276&amp;record_id=722"/>
    <s v="123456-20248004"/>
    <s v="Yes"/>
    <x v="0"/>
    <s v="First Level"/>
    <x v="2"/>
  </r>
  <r>
    <n v="6"/>
    <n v="20248005"/>
    <s v="Registry Record"/>
    <n v="2023"/>
    <n v="123456"/>
    <s v="PTSF Master Test Site"/>
    <d v="2024-09-11T09:40:49"/>
    <d v="2025-03-15T05:40:41"/>
    <s v="Complete"/>
    <s v="Danley, Heather"/>
    <s v="User, System"/>
    <m/>
    <s v="http://patrauma.irp.iqvia.com/platform/patrauma/facility/121/case-report-form?patient_id=12276&amp;record_id=1159"/>
    <s v="123456-20248005"/>
    <s v="Yes"/>
    <x v="0"/>
    <s v="Second Level"/>
    <x v="3"/>
  </r>
  <r>
    <n v="7"/>
    <n v="20248006"/>
    <s v="Registry Record"/>
    <n v="2023"/>
    <n v="123456"/>
    <s v="PTSF Master Test Site"/>
    <d v="2024-09-11T12:59:44"/>
    <d v="2025-03-15T05:40:06"/>
    <s v="Complete"/>
    <s v="Geyer, Rebecca"/>
    <s v="User, System"/>
    <m/>
    <s v="http://patrauma.irp.iqvia.com/platform/patrauma/facility/121/case-report-form?patient_id=12335&amp;record_id=1298"/>
    <s v="123456-20248006"/>
    <s v="Yes"/>
    <x v="1"/>
    <s v="Trauma Consult"/>
    <x v="4"/>
  </r>
  <r>
    <n v="8"/>
    <n v="20248007"/>
    <s v="Registry Record"/>
    <n v="2023"/>
    <n v="123456"/>
    <s v="PTSF Master Test Site"/>
    <d v="2024-09-11T13:14:37"/>
    <d v="2025-03-15T05:40:07"/>
    <s v="Complete"/>
    <s v="Diehl, Lyndsey"/>
    <s v="User, System"/>
    <m/>
    <s v="http://patrauma.irp.iqvia.com/platform/patrauma/facility/121/case-report-form?patient_id=12338&amp;record_id=1304"/>
    <s v="123456-20248007"/>
    <s v="Yes"/>
    <x v="2"/>
    <m/>
    <x v="5"/>
  </r>
  <r>
    <n v="9"/>
    <n v="20248008"/>
    <s v="Registry Record"/>
    <n v="2023"/>
    <n v="123456"/>
    <s v="PTSF Master Test Site"/>
    <d v="2024-09-12T12:01:44"/>
    <d v="2025-03-15T05:40:39"/>
    <s v="Complete"/>
    <s v="Diehl, Lyndsey"/>
    <s v="User, System"/>
    <m/>
    <s v="http://patrauma.irp.iqvia.com/platform/patrauma/facility/121/case-report-form?patient_id=14314&amp;record_id=1788"/>
    <s v="123456-20248008"/>
    <s v="Yes"/>
    <x v="0"/>
    <s v="Second Level"/>
    <x v="6"/>
  </r>
  <r>
    <n v="10"/>
    <n v="20248009"/>
    <s v="Registry Record"/>
    <n v="2023"/>
    <n v="123456"/>
    <s v="PTSF Master Test Site"/>
    <d v="2024-09-12T12:27:19"/>
    <d v="2025-03-15T05:40:40"/>
    <s v="Complete"/>
    <s v="Danley, Heather"/>
    <s v="User, System"/>
    <m/>
    <s v="http://patrauma.irp.iqvia.com/platform/patrauma/facility/121/case-report-form?patient_id=14322&amp;record_id=1799"/>
    <s v="123456-20248009"/>
    <s v="Yes"/>
    <x v="0"/>
    <s v="Second Level"/>
    <x v="5"/>
  </r>
  <r>
    <n v="11"/>
    <n v="20248010"/>
    <s v="Registry Record"/>
    <n v="2023"/>
    <n v="123456"/>
    <s v="PTSF Master Test Site"/>
    <d v="2024-09-12T17:19:08"/>
    <d v="2025-03-15T05:40:03"/>
    <s v="Complete"/>
    <s v="Bent, Melanie"/>
    <s v="User, System"/>
    <m/>
    <s v="http://patrauma.irp.iqvia.com/platform/patrauma/facility/121/case-report-form?patient_id=14345&amp;record_id=1873"/>
    <s v="123456-20248010"/>
    <s v="Yes"/>
    <x v="0"/>
    <s v="Second Level"/>
    <x v="7"/>
  </r>
  <r>
    <n v="14"/>
    <n v="20248013"/>
    <s v="Registry Record"/>
    <n v="2023"/>
    <n v="123456"/>
    <s v="PTSF Master Test Site"/>
    <d v="2024-09-13T13:06:17"/>
    <d v="2025-03-15T05:40:34"/>
    <s v="Complete"/>
    <s v="Diehl, Lyndsey"/>
    <s v="User, System"/>
    <m/>
    <s v="http://patrauma.irp.iqvia.com/platform/patrauma/facility/121/case-report-form?patient_id=14690&amp;record_id=2330"/>
    <s v="123456-20248013"/>
    <s v="Yes"/>
    <x v="1"/>
    <s v="Trauma Consult"/>
    <x v="8"/>
  </r>
  <r>
    <n v="15"/>
    <n v="20248014"/>
    <s v="Registry Record"/>
    <n v="2023"/>
    <n v="123456"/>
    <s v="PTSF Master Test Site"/>
    <d v="2024-09-16T07:56:54"/>
    <d v="2025-03-15T05:40:15"/>
    <s v="Complete"/>
    <s v="Diehl, Lyndsey"/>
    <s v="User, System"/>
    <m/>
    <s v="http://patrauma.irp.iqvia.com/platform/patrauma/facility/121/case-report-form?patient_id=16518&amp;record_id=2945"/>
    <s v="123456-20248014"/>
    <s v="Yes"/>
    <x v="2"/>
    <m/>
    <x v="6"/>
  </r>
  <r>
    <n v="16"/>
    <n v="20248015"/>
    <s v="Registry Record"/>
    <n v="2023"/>
    <n v="123456"/>
    <s v="PTSF Master Test Site"/>
    <d v="2024-09-16T21:26:29"/>
    <d v="2025-03-15T05:40:52"/>
    <s v="Complete"/>
    <s v="Bent, Melanie"/>
    <s v="User, System"/>
    <m/>
    <s v="http://patrauma.irp.iqvia.com/platform/patrauma/facility/121/case-report-form?patient_id=17126&amp;record_id=3820"/>
    <s v="123456-20248015"/>
    <s v="Yes"/>
    <x v="0"/>
    <s v="First Level"/>
    <x v="9"/>
  </r>
  <r>
    <n v="17"/>
    <n v="20248016"/>
    <s v="Registry Record"/>
    <n v="2023"/>
    <n v="123456"/>
    <s v="PTSF Master Test Site"/>
    <d v="2024-09-18T11:01:42"/>
    <d v="2025-03-15T05:40:16"/>
    <s v="Complete"/>
    <s v="Bent, Melanie"/>
    <s v="User, System"/>
    <m/>
    <s v="http://patrauma.irp.iqvia.com/platform/patrauma/facility/121/case-report-form?patient_id=20313&amp;record_id=5014"/>
    <s v="123456-20248016"/>
    <s v="Yes"/>
    <x v="0"/>
    <s v="First Level"/>
    <x v="10"/>
  </r>
  <r>
    <n v="19"/>
    <n v="20248018"/>
    <s v="Registry Record"/>
    <n v="2023"/>
    <n v="123456"/>
    <s v="PTSF Master Test Site"/>
    <d v="2024-09-24T13:52:48"/>
    <d v="2025-03-15T05:39:48"/>
    <s v="Incomplete"/>
    <s v="Wenger, Gabrielle"/>
    <s v="User, System"/>
    <m/>
    <s v="http://patrauma.irp.iqvia.com/platform/patrauma/facility/121/case-report-form?patient_id=23394&amp;record_id=8450"/>
    <s v="123456-20248018"/>
    <s v="Yes"/>
    <x v="0"/>
    <s v="First Level"/>
    <x v="11"/>
  </r>
  <r>
    <n v="22"/>
    <n v="20248021"/>
    <s v="Registry Record"/>
    <n v="2023"/>
    <n v="123456"/>
    <s v="PTSF Master Test Site"/>
    <d v="2024-10-11T07:58:42"/>
    <d v="2025-03-15T05:37:42"/>
    <s v="Complete"/>
    <s v="Danley, Heather"/>
    <s v="User, System"/>
    <m/>
    <s v="http://patrauma.irp.iqvia.com/platform/patrauma/facility/121/case-report-form?patient_id=106099&amp;record_id=17165"/>
    <s v="123456-20248021"/>
    <s v="Yes"/>
    <x v="1"/>
    <s v="Trauma Consult"/>
    <x v="0"/>
  </r>
  <r>
    <n v="25"/>
    <n v="20248024"/>
    <s v="Registry Record"/>
    <n v="2023"/>
    <n v="123456"/>
    <s v="PTSF Master Test Site"/>
    <d v="2024-10-30T14:05:36"/>
    <d v="2025-03-15T05:36:28"/>
    <s v="Incomplete"/>
    <s v="Diehl, Lyndsey"/>
    <s v="User, System"/>
    <m/>
    <s v="http://patrauma.irp.iqvia.com/platform/patrauma/facility/121/case-report-form?patient_id=284283&amp;record_id=28451"/>
    <s v="123456-20248024"/>
    <s v="Yes"/>
    <x v="0"/>
    <s v="Second Level"/>
    <x v="11"/>
  </r>
  <r>
    <n v="26"/>
    <n v="20248025"/>
    <s v="Registry Record"/>
    <n v="2023"/>
    <n v="123456"/>
    <s v="PTSF Master Test Site"/>
    <d v="2024-11-01T13:34:09"/>
    <d v="2025-03-15T05:36:09"/>
    <s v="Complete"/>
    <s v="Danley, Heather"/>
    <s v="User, System"/>
    <m/>
    <s v="http://patrauma.irp.iqvia.com/platform/patrauma/facility/121/case-report-form?patient_id=304308&amp;record_id=29966"/>
    <s v="123456-20248025"/>
    <s v="Yes"/>
    <x v="0"/>
    <s v="First Level"/>
    <x v="0"/>
  </r>
  <r>
    <n v="27"/>
    <n v="20248026"/>
    <s v="Registry Record"/>
    <n v="2023"/>
    <n v="123456"/>
    <s v="PTSF Master Test Site"/>
    <d v="2024-11-06T13:08:12"/>
    <d v="2025-03-15T05:35:39"/>
    <s v="Complete"/>
    <s v="Diehl, Lyndsey"/>
    <s v="User, System"/>
    <m/>
    <s v="http://patrauma.irp.iqvia.com/platform/patrauma/facility/121/case-report-form?patient_id=306065&amp;record_id=33198"/>
    <s v="123456-20248026"/>
    <s v="Yes"/>
    <x v="2"/>
    <m/>
    <x v="6"/>
  </r>
  <r>
    <n v="28"/>
    <n v="20248027"/>
    <s v="Registry Record"/>
    <n v="2023"/>
    <n v="123456"/>
    <s v="PTSF Master Test Site"/>
    <d v="2024-11-08T14:42:12"/>
    <d v="2025-03-15T05:35:29"/>
    <s v="Complete"/>
    <s v="Diehl, Lyndsey"/>
    <s v="User, System"/>
    <m/>
    <s v="http://patrauma.irp.iqvia.com/platform/patrauma/facility/121/case-report-form?patient_id=308656&amp;record_id=34420"/>
    <s v="123456-20248027"/>
    <s v="Yes"/>
    <x v="1"/>
    <s v="Trauma Consult"/>
    <x v="9"/>
  </r>
  <r>
    <n v="30"/>
    <n v="20248029"/>
    <s v="Registry Record"/>
    <n v="2023"/>
    <n v="123456"/>
    <s v="PTSF Master Test Site"/>
    <d v="2024-11-13T12:16:03"/>
    <d v="2025-03-15T05:35:58"/>
    <s v="Complete"/>
    <s v="Diehl, Lyndsey"/>
    <s v="User, System"/>
    <m/>
    <s v="http://patrauma.irp.iqvia.com/platform/patrauma/facility/121/case-report-form?patient_id=310118&amp;record_id=36808"/>
    <s v="123456-20248029"/>
    <s v="Yes"/>
    <x v="0"/>
    <s v="First Level"/>
    <x v="6"/>
  </r>
  <r>
    <n v="31"/>
    <n v="20248030"/>
    <s v="Registry Record"/>
    <n v="2023"/>
    <n v="123456"/>
    <s v="PTSF Master Test Site"/>
    <d v="2024-11-13T12:17:22"/>
    <d v="2025-03-15T05:35:58"/>
    <s v="Complete"/>
    <s v="Diehl, Lyndsey"/>
    <s v="User, System"/>
    <m/>
    <s v="http://patrauma.irp.iqvia.com/platform/patrauma/facility/121/case-report-form?patient_id=310119&amp;record_id=36810"/>
    <s v="123456-20248030"/>
    <s v="Yes"/>
    <x v="2"/>
    <m/>
    <x v="6"/>
  </r>
  <r>
    <n v="32"/>
    <n v="20248031"/>
    <s v="Registry Record"/>
    <n v="2023"/>
    <n v="123456"/>
    <s v="PTSF Master Test Site"/>
    <d v="2024-11-13T13:36:45"/>
    <d v="2025-03-15T05:35:58"/>
    <s v="Complete"/>
    <s v="Diehl, Lyndsey"/>
    <s v="User, System"/>
    <m/>
    <s v="http://patrauma.irp.iqvia.com/platform/patrauma/facility/121/case-report-form?patient_id=310122&amp;record_id=36842"/>
    <s v="123456-20248031"/>
    <s v="Yes"/>
    <x v="2"/>
    <m/>
    <x v="12"/>
  </r>
  <r>
    <n v="35"/>
    <n v="20248032"/>
    <s v="Registry Record"/>
    <n v="2023"/>
    <n v="123456"/>
    <s v="PTSF Master Test Site"/>
    <d v="2024-12-14T09:48:14"/>
    <d v="2025-03-15T05:32:10"/>
    <s v="Incomplete"/>
    <s v="H, Roopa"/>
    <s v="User, System"/>
    <m/>
    <s v="http://patrauma.irp.iqvia.com/platform/patrauma/facility/121/case-report-form?patient_id=495981&amp;record_id=52746"/>
    <s v="123456-20248032"/>
    <s v="Yes"/>
    <x v="0"/>
    <s v="Second Level"/>
    <x v="7"/>
  </r>
  <r>
    <n v="38"/>
    <n v="20248035"/>
    <s v="Registry Record"/>
    <n v="2023"/>
    <n v="123456"/>
    <s v="PTSF Master Test Site"/>
    <d v="2024-12-16T14:33:31"/>
    <d v="2025-03-15T05:31:07"/>
    <s v="Incomplete"/>
    <s v="Danley, Heather"/>
    <s v="User, System"/>
    <m/>
    <s v="http://patrauma.irp.iqvia.com/platform/patrauma/facility/121/case-report-form?patient_id=496734&amp;record_id=53839"/>
    <s v="123456-20248035"/>
    <s v="Yes"/>
    <x v="3"/>
    <m/>
    <x v="7"/>
  </r>
  <r>
    <n v="39"/>
    <n v="20248036"/>
    <s v="Registry Record"/>
    <n v="2023"/>
    <n v="123456"/>
    <s v="PTSF Master Test Site"/>
    <d v="2024-12-16T14:37:12"/>
    <d v="2025-03-15T05:31:06"/>
    <s v="Complete"/>
    <s v="Danley, Heather"/>
    <s v="User, System"/>
    <m/>
    <s v="http://patrauma.irp.iqvia.com/platform/patrauma/facility/121/case-report-form?patient_id=496735&amp;record_id=53842"/>
    <s v="123456-20248036"/>
    <s v="Yes"/>
    <x v="1"/>
    <s v="Second Level"/>
    <x v="5"/>
  </r>
  <r>
    <n v="41"/>
    <n v="20248038"/>
    <s v="Registry Record"/>
    <n v="2023"/>
    <n v="123456"/>
    <s v="PTSF Master Test Site"/>
    <d v="2024-12-16T17:14:57"/>
    <d v="2025-03-15T05:31:08"/>
    <s v="Complete"/>
    <s v="Geyer, Rebecca"/>
    <s v="User, System"/>
    <m/>
    <s v="http://patrauma.irp.iqvia.com/platform/patrauma/facility/121/case-report-form?patient_id=496748&amp;record_id=53900"/>
    <s v="123456-20248038"/>
    <s v="Yes"/>
    <x v="3"/>
    <m/>
    <x v="13"/>
  </r>
  <r>
    <n v="42"/>
    <n v="20248039"/>
    <s v="Registry Record"/>
    <n v="2023"/>
    <n v="123456"/>
    <s v="PTSF Master Test Site"/>
    <d v="2024-12-18T01:45:55"/>
    <d v="2025-03-15T05:31:26"/>
    <s v="Complete"/>
    <s v="H, Roopa"/>
    <s v="User, System"/>
    <m/>
    <s v="http://patrauma.irp.iqvia.com/platform/patrauma/facility/121/case-report-form?patient_id=497116&amp;record_id=54593"/>
    <s v="123456-20248039"/>
    <s v="Yes"/>
    <x v="2"/>
    <m/>
    <x v="14"/>
  </r>
  <r>
    <n v="44"/>
    <n v="20248040"/>
    <s v="Registry Record"/>
    <n v="2023"/>
    <n v="123456"/>
    <s v="PTSF Master Test Site"/>
    <d v="2024-12-18T11:19:45"/>
    <d v="2025-03-15T05:31:35"/>
    <s v="Incomplete"/>
    <s v="Broadwell, Maggie"/>
    <s v="User, System"/>
    <m/>
    <s v="http://patrauma.irp.iqvia.com/platform/patrauma/facility/121/case-report-form?patient_id=497388&amp;record_id=55006"/>
    <s v="123456-20248040"/>
    <s v="Yes"/>
    <x v="3"/>
    <m/>
    <x v="7"/>
  </r>
  <r>
    <n v="45"/>
    <n v="20248041"/>
    <s v="Registry Record"/>
    <n v="2023"/>
    <n v="123456"/>
    <s v="PTSF Master Test Site"/>
    <d v="2024-12-18T13:08:11"/>
    <d v="2025-03-15T05:31:35"/>
    <s v="Complete"/>
    <s v="Broadwell, Maggie"/>
    <s v="User, System"/>
    <m/>
    <s v="http://patrauma.irp.iqvia.com/platform/patrauma/facility/121/case-report-form?patient_id=497395&amp;record_id=55054"/>
    <s v="123456-20248041"/>
    <s v="Yes"/>
    <x v="0"/>
    <s v="Second Level"/>
    <x v="14"/>
  </r>
  <r>
    <n v="46"/>
    <n v="20248042"/>
    <s v="Registry Record"/>
    <n v="2023"/>
    <n v="123456"/>
    <s v="PTSF Master Test Site"/>
    <d v="2024-12-19T21:16:21"/>
    <d v="2025-03-15T05:31:05"/>
    <s v="Complete"/>
    <s v="Diehl, Lyndsey"/>
    <s v="User, System"/>
    <m/>
    <s v="http://patrauma.irp.iqvia.com/platform/patrauma/facility/121/case-report-form?patient_id=497723&amp;record_id=55773"/>
    <s v="123456-20248042"/>
    <s v="Yes"/>
    <x v="0"/>
    <s v="Second Level"/>
    <x v="14"/>
  </r>
  <r>
    <n v="47"/>
    <n v="20248043"/>
    <s v="Registry Record"/>
    <n v="2023"/>
    <n v="123456"/>
    <s v="PTSF Master Test Site"/>
    <d v="2024-12-20T01:30:55"/>
    <d v="2025-03-15T05:31:05"/>
    <s v="Complete"/>
    <s v="H, Roopa"/>
    <s v="User, System"/>
    <m/>
    <s v="http://patrauma.irp.iqvia.com/platform/patrauma/facility/121/case-report-form?patient_id=497725&amp;record_id=55775"/>
    <s v="123456-20248043"/>
    <s v="Yes"/>
    <x v="0"/>
    <s v="Second Level"/>
    <x v="0"/>
  </r>
  <r>
    <n v="143884"/>
    <n v="20248049"/>
    <s v="Registry Record"/>
    <n v="2021"/>
    <n v="123456"/>
    <s v="PTSF Master Test Site"/>
    <d v="2025-03-07T08:30:11"/>
    <d v="2025-03-07T08:30:11"/>
    <s v="Incomplete"/>
    <s v="Broadwell, Maggie"/>
    <s v="Broadwell, Maggie"/>
    <m/>
    <s v="http://patrauma.irp.iqvia.com/platform/patrauma/facility/121/case-report-form?patient_id=684908&amp;record_id=217954"/>
    <s v="123456-20248049"/>
    <s v="Yes"/>
    <x v="3"/>
    <m/>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5207062-1C38-49A8-B8C7-9455F74D8E12}" name="PivotTable9" cacheId="5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S9" firstHeaderRow="1" firstDataRow="2" firstDataCol="1"/>
  <pivotFields count="18">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dataField="1" showAll="0"/>
    <pivotField showAll="0"/>
    <pivotField axis="axisRow" showAll="0">
      <items count="5">
        <item x="2"/>
        <item x="0"/>
        <item x="3"/>
        <item x="1"/>
        <item t="default"/>
      </items>
    </pivotField>
    <pivotField axis="axisCol" showAll="0" sortType="ascending" defaultSubtotal="0">
      <items count="17">
        <item x="6"/>
        <item x="15"/>
        <item x="7"/>
        <item x="5"/>
        <item x="3"/>
        <item x="0"/>
        <item x="9"/>
        <item x="4"/>
        <item x="1"/>
        <item x="10"/>
        <item x="12"/>
        <item x="16"/>
        <item x="8"/>
        <item x="13"/>
        <item x="11"/>
        <item x="14"/>
        <item x="2"/>
      </items>
    </pivotField>
  </pivotFields>
  <rowFields count="1">
    <field x="16"/>
  </rowFields>
  <rowItems count="5">
    <i>
      <x/>
    </i>
    <i>
      <x v="1"/>
    </i>
    <i>
      <x v="2"/>
    </i>
    <i>
      <x v="3"/>
    </i>
    <i t="grand">
      <x/>
    </i>
  </rowItems>
  <colFields count="1">
    <field x="17"/>
  </colFields>
  <colItems count="18">
    <i>
      <x/>
    </i>
    <i>
      <x v="1"/>
    </i>
    <i>
      <x v="2"/>
    </i>
    <i>
      <x v="3"/>
    </i>
    <i>
      <x v="4"/>
    </i>
    <i>
      <x v="5"/>
    </i>
    <i>
      <x v="6"/>
    </i>
    <i>
      <x v="7"/>
    </i>
    <i>
      <x v="8"/>
    </i>
    <i>
      <x v="9"/>
    </i>
    <i>
      <x v="10"/>
    </i>
    <i>
      <x v="11"/>
    </i>
    <i>
      <x v="12"/>
    </i>
    <i>
      <x v="13"/>
    </i>
    <i>
      <x v="14"/>
    </i>
    <i>
      <x v="15"/>
    </i>
    <i>
      <x v="16"/>
    </i>
    <i t="grand">
      <x/>
    </i>
  </colItems>
  <dataFields count="1">
    <dataField name="Count of PTOS Patient"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D7D5DFE-9BFE-4F6D-A3F3-B84E3CAAA577}" name="PivotTable1" cacheId="5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Q7" firstHeaderRow="1" firstDataRow="2" firstDataCol="1"/>
  <pivotFields count="18">
    <pivotField showAll="0"/>
    <pivotField showAll="0"/>
    <pivotField showAll="0"/>
    <pivotField showAll="0"/>
    <pivotField showAll="0"/>
    <pivotField showAll="0"/>
    <pivotField numFmtId="22" showAll="0"/>
    <pivotField numFmtId="22" showAll="0"/>
    <pivotField showAll="0"/>
    <pivotField showAll="0"/>
    <pivotField showAll="0"/>
    <pivotField showAll="0"/>
    <pivotField showAll="0"/>
    <pivotField showAll="0"/>
    <pivotField dataField="1" showAll="0"/>
    <pivotField axis="axisRow" showAll="0">
      <items count="5">
        <item x="2"/>
        <item x="1"/>
        <item x="0"/>
        <item x="3"/>
        <item t="default"/>
      </items>
    </pivotField>
    <pivotField showAll="0"/>
    <pivotField axis="axisCol" showAll="0" sortType="ascending">
      <items count="16">
        <item x="6"/>
        <item x="14"/>
        <item x="7"/>
        <item x="5"/>
        <item x="3"/>
        <item x="0"/>
        <item x="9"/>
        <item x="4"/>
        <item x="1"/>
        <item x="10"/>
        <item x="8"/>
        <item x="12"/>
        <item x="13"/>
        <item x="2"/>
        <item x="11"/>
        <item t="default"/>
      </items>
    </pivotField>
  </pivotFields>
  <rowFields count="1">
    <field x="15"/>
  </rowFields>
  <rowItems count="5">
    <i>
      <x/>
    </i>
    <i>
      <x v="1"/>
    </i>
    <i>
      <x v="2"/>
    </i>
    <i>
      <x v="3"/>
    </i>
    <i t="grand">
      <x/>
    </i>
  </rowItems>
  <colFields count="1">
    <field x="17"/>
  </colFields>
  <colItems count="16">
    <i>
      <x/>
    </i>
    <i>
      <x v="1"/>
    </i>
    <i>
      <x v="2"/>
    </i>
    <i>
      <x v="3"/>
    </i>
    <i>
      <x v="4"/>
    </i>
    <i>
      <x v="5"/>
    </i>
    <i>
      <x v="6"/>
    </i>
    <i>
      <x v="7"/>
    </i>
    <i>
      <x v="8"/>
    </i>
    <i>
      <x v="9"/>
    </i>
    <i>
      <x v="10"/>
    </i>
    <i>
      <x v="11"/>
    </i>
    <i>
      <x v="12"/>
    </i>
    <i>
      <x v="13"/>
    </i>
    <i>
      <x v="14"/>
    </i>
    <i t="grand">
      <x/>
    </i>
  </colItems>
  <dataFields count="1">
    <dataField name="Count of PTOS Patient"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showGridLines="0" workbookViewId="0">
      <selection activeCell="A2" sqref="A2:F20"/>
    </sheetView>
  </sheetViews>
  <sheetFormatPr defaultRowHeight="14.5" x14ac:dyDescent="0.35"/>
  <cols>
    <col min="1" max="1" width="16.453125" customWidth="1"/>
    <col min="2" max="2" width="8.7265625" bestFit="1" customWidth="1"/>
    <col min="3" max="4" width="10.7265625" bestFit="1" customWidth="1"/>
    <col min="5" max="5" width="8.453125" bestFit="1" customWidth="1"/>
    <col min="6" max="6" width="12.81640625" bestFit="1" customWidth="1"/>
    <col min="7" max="7" width="14.1796875" bestFit="1" customWidth="1"/>
    <col min="8" max="8" width="78.26953125" customWidth="1"/>
  </cols>
  <sheetData>
    <row r="1" spans="1:8" ht="22" customHeight="1" x14ac:dyDescent="0.4">
      <c r="A1" s="14" t="s">
        <v>0</v>
      </c>
      <c r="B1" s="14"/>
      <c r="C1" s="14"/>
      <c r="D1" s="14"/>
      <c r="E1" s="14"/>
      <c r="F1" s="14"/>
      <c r="G1" s="2"/>
    </row>
    <row r="2" spans="1:8" ht="15.75" customHeight="1" x14ac:dyDescent="0.35">
      <c r="A2" s="15" t="s">
        <v>1</v>
      </c>
      <c r="B2" s="15"/>
      <c r="C2" s="15"/>
      <c r="D2" s="15"/>
      <c r="E2" s="15"/>
      <c r="F2" s="15"/>
      <c r="G2" s="2"/>
    </row>
    <row r="5" spans="1:8" x14ac:dyDescent="0.35">
      <c r="A5" s="17"/>
      <c r="B5" s="46" t="s">
        <v>2</v>
      </c>
      <c r="C5" s="46" t="s">
        <v>3</v>
      </c>
      <c r="D5" s="46" t="s">
        <v>4</v>
      </c>
      <c r="E5" s="46" t="s">
        <v>5</v>
      </c>
      <c r="F5" s="46" t="s">
        <v>6</v>
      </c>
      <c r="G5" s="45"/>
      <c r="H5" s="19"/>
    </row>
    <row r="6" spans="1:8" x14ac:dyDescent="0.35">
      <c r="A6" s="18"/>
      <c r="B6" s="46"/>
      <c r="C6" s="46"/>
      <c r="D6" s="46"/>
      <c r="E6" s="46"/>
      <c r="F6" s="46"/>
      <c r="G6" s="45"/>
      <c r="H6" s="20"/>
    </row>
    <row r="7" spans="1:8" x14ac:dyDescent="0.35">
      <c r="A7" s="10" t="s">
        <v>7</v>
      </c>
      <c r="B7" s="7"/>
      <c r="C7" s="7"/>
      <c r="D7" s="8"/>
      <c r="E7" s="8"/>
      <c r="F7" s="3">
        <f>SUM(B7:E7)</f>
        <v>0</v>
      </c>
      <c r="G7" s="1"/>
      <c r="H7" s="20"/>
    </row>
    <row r="8" spans="1:8" x14ac:dyDescent="0.35">
      <c r="A8" s="10" t="s">
        <v>8</v>
      </c>
      <c r="B8" s="8"/>
      <c r="C8" s="8"/>
      <c r="D8" s="9"/>
      <c r="E8" s="9"/>
      <c r="F8" s="3">
        <f>SUM(B8:E8)</f>
        <v>0</v>
      </c>
      <c r="G8" s="1"/>
      <c r="H8" s="20"/>
    </row>
    <row r="9" spans="1:8" x14ac:dyDescent="0.35">
      <c r="A9" s="10" t="s">
        <v>9</v>
      </c>
      <c r="B9" s="8"/>
      <c r="C9" s="8"/>
      <c r="D9" s="9"/>
      <c r="E9" s="9"/>
      <c r="F9" s="3">
        <f>SUM(B9:E9)</f>
        <v>0</v>
      </c>
      <c r="G9" s="1"/>
      <c r="H9" s="20"/>
    </row>
    <row r="10" spans="1:8" x14ac:dyDescent="0.35">
      <c r="A10" s="10" t="s">
        <v>10</v>
      </c>
      <c r="B10" s="8"/>
      <c r="C10" s="8"/>
      <c r="D10" s="9"/>
      <c r="E10" s="9"/>
      <c r="F10" s="3">
        <f>SUM(B10:E10)</f>
        <v>0</v>
      </c>
      <c r="G10" s="1"/>
      <c r="H10" s="20"/>
    </row>
    <row r="11" spans="1:8" x14ac:dyDescent="0.35">
      <c r="A11" s="10" t="s">
        <v>11</v>
      </c>
      <c r="B11" s="8"/>
      <c r="C11" s="8"/>
      <c r="D11" s="9"/>
      <c r="E11" s="9"/>
      <c r="F11" s="3">
        <f>SUM(B11:E11)</f>
        <v>0</v>
      </c>
      <c r="G11" s="1"/>
      <c r="H11" s="20"/>
    </row>
    <row r="12" spans="1:8" ht="15" thickBot="1" x14ac:dyDescent="0.4">
      <c r="A12" s="4" t="s">
        <v>6</v>
      </c>
      <c r="B12" s="5">
        <f>SUM(B7:B11)</f>
        <v>0</v>
      </c>
      <c r="C12" s="5">
        <f>SUM(C7:C11)</f>
        <v>0</v>
      </c>
      <c r="D12" s="5">
        <f>SUM(D7:D11)</f>
        <v>0</v>
      </c>
      <c r="E12" s="5">
        <f>SUM(E7:E11)</f>
        <v>0</v>
      </c>
      <c r="F12" s="5">
        <f t="shared" ref="F12" si="0">SUM(F7:F11)</f>
        <v>0</v>
      </c>
      <c r="H12" s="20"/>
    </row>
    <row r="13" spans="1:8" ht="15" customHeight="1" x14ac:dyDescent="0.35">
      <c r="A13" s="21" t="s">
        <v>12</v>
      </c>
      <c r="B13" s="25" t="s">
        <v>13</v>
      </c>
      <c r="C13" s="26"/>
      <c r="D13" s="27">
        <f>SUM(B7:C7)</f>
        <v>0</v>
      </c>
      <c r="E13" s="28"/>
      <c r="F13" s="29"/>
      <c r="H13" s="20"/>
    </row>
    <row r="14" spans="1:8" ht="15" customHeight="1" x14ac:dyDescent="0.35">
      <c r="A14" s="22"/>
      <c r="B14" s="30" t="s">
        <v>14</v>
      </c>
      <c r="C14" s="31"/>
      <c r="D14" s="32" t="e">
        <f>D13/F7</f>
        <v>#DIV/0!</v>
      </c>
      <c r="E14" s="33"/>
      <c r="F14" s="34"/>
      <c r="H14" s="20"/>
    </row>
    <row r="15" spans="1:8" ht="15" customHeight="1" x14ac:dyDescent="0.35">
      <c r="A15" s="23" t="s">
        <v>15</v>
      </c>
      <c r="B15" s="35" t="s">
        <v>16</v>
      </c>
      <c r="C15" s="36"/>
      <c r="D15" s="39">
        <f>SUM(D8:E11)</f>
        <v>0</v>
      </c>
      <c r="E15" s="40"/>
      <c r="F15" s="41"/>
      <c r="H15" s="20"/>
    </row>
    <row r="16" spans="1:8" ht="15" customHeight="1" thickBot="1" x14ac:dyDescent="0.4">
      <c r="A16" s="24"/>
      <c r="B16" s="37" t="s">
        <v>17</v>
      </c>
      <c r="C16" s="38"/>
      <c r="D16" s="42" t="e">
        <f>D15/SUM(F8:F11)</f>
        <v>#DIV/0!</v>
      </c>
      <c r="E16" s="43"/>
      <c r="F16" s="44"/>
      <c r="H16" s="20"/>
    </row>
    <row r="17" spans="1:8" x14ac:dyDescent="0.35">
      <c r="A17" s="2"/>
      <c r="B17" s="2"/>
      <c r="C17" s="2"/>
      <c r="D17" s="2"/>
      <c r="E17" s="2"/>
      <c r="F17" s="2"/>
      <c r="H17" s="20"/>
    </row>
    <row r="18" spans="1:8" x14ac:dyDescent="0.35">
      <c r="A18" s="2"/>
      <c r="B18" s="2"/>
      <c r="C18" s="2"/>
      <c r="D18" s="2"/>
      <c r="E18" s="2"/>
      <c r="F18" s="2"/>
      <c r="H18" s="20"/>
    </row>
    <row r="19" spans="1:8" ht="60" customHeight="1" x14ac:dyDescent="0.35">
      <c r="A19" s="16" t="s">
        <v>18</v>
      </c>
      <c r="B19" s="16"/>
      <c r="C19" s="16"/>
      <c r="D19" s="16"/>
      <c r="E19" s="16"/>
      <c r="F19" s="16"/>
      <c r="H19" s="20"/>
    </row>
  </sheetData>
  <sheetProtection algorithmName="SHA-512" hashValue="Zslpq318ayzOy09dgPVTU9WkBeg0tcvP/OScgreU81vMrMct9eLWX7bz6QsXdyuXi+oFWAgSBEUpGeKfjLm+zw==" saltValue="86GH6a5/Y7oWObr5vJ6JpA==" spinCount="100000" sheet="1" objects="1" scenarios="1"/>
  <mergeCells count="21">
    <mergeCell ref="B5:B6"/>
    <mergeCell ref="C5:C6"/>
    <mergeCell ref="D5:D6"/>
    <mergeCell ref="E5:E6"/>
    <mergeCell ref="F5:F6"/>
    <mergeCell ref="A1:F1"/>
    <mergeCell ref="A2:F2"/>
    <mergeCell ref="A19:F19"/>
    <mergeCell ref="A5:A6"/>
    <mergeCell ref="H5:H19"/>
    <mergeCell ref="A13:A14"/>
    <mergeCell ref="A15:A16"/>
    <mergeCell ref="B13:C13"/>
    <mergeCell ref="D13:F13"/>
    <mergeCell ref="B14:C14"/>
    <mergeCell ref="D14:F14"/>
    <mergeCell ref="B15:C15"/>
    <mergeCell ref="B16:C16"/>
    <mergeCell ref="D15:F15"/>
    <mergeCell ref="D16:F16"/>
    <mergeCell ref="G5:G6"/>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147D9-D815-46AA-8B7D-E6FE724201CC}">
  <dimension ref="G2:H34"/>
  <sheetViews>
    <sheetView workbookViewId="0">
      <selection activeCell="M14" sqref="M14"/>
    </sheetView>
  </sheetViews>
  <sheetFormatPr defaultRowHeight="14.5" x14ac:dyDescent="0.35"/>
  <sheetData>
    <row r="2" spans="7:8" x14ac:dyDescent="0.35">
      <c r="G2" s="13"/>
      <c r="H2" s="13"/>
    </row>
    <row r="3" spans="7:8" x14ac:dyDescent="0.35">
      <c r="G3" s="13"/>
      <c r="H3" s="13"/>
    </row>
    <row r="4" spans="7:8" x14ac:dyDescent="0.35">
      <c r="G4" s="13"/>
      <c r="H4" s="13"/>
    </row>
    <row r="5" spans="7:8" x14ac:dyDescent="0.35">
      <c r="G5" s="13"/>
      <c r="H5" s="13"/>
    </row>
    <row r="6" spans="7:8" x14ac:dyDescent="0.35">
      <c r="G6" s="13"/>
      <c r="H6" s="13"/>
    </row>
    <row r="7" spans="7:8" x14ac:dyDescent="0.35">
      <c r="G7" s="13"/>
      <c r="H7" s="13"/>
    </row>
    <row r="8" spans="7:8" x14ac:dyDescent="0.35">
      <c r="G8" s="13"/>
      <c r="H8" s="13"/>
    </row>
    <row r="9" spans="7:8" x14ac:dyDescent="0.35">
      <c r="G9" s="13"/>
      <c r="H9" s="13"/>
    </row>
    <row r="10" spans="7:8" x14ac:dyDescent="0.35">
      <c r="G10" s="13"/>
      <c r="H10" s="13"/>
    </row>
    <row r="11" spans="7:8" x14ac:dyDescent="0.35">
      <c r="G11" s="13"/>
      <c r="H11" s="13"/>
    </row>
    <row r="12" spans="7:8" x14ac:dyDescent="0.35">
      <c r="G12" s="13"/>
      <c r="H12" s="13"/>
    </row>
    <row r="13" spans="7:8" x14ac:dyDescent="0.35">
      <c r="G13" s="13"/>
      <c r="H13" s="13"/>
    </row>
    <row r="14" spans="7:8" x14ac:dyDescent="0.35">
      <c r="G14" s="13"/>
      <c r="H14" s="13"/>
    </row>
    <row r="15" spans="7:8" x14ac:dyDescent="0.35">
      <c r="G15" s="13"/>
      <c r="H15" s="13"/>
    </row>
    <row r="16" spans="7:8" x14ac:dyDescent="0.35">
      <c r="G16" s="13"/>
      <c r="H16" s="13"/>
    </row>
    <row r="17" spans="7:8" x14ac:dyDescent="0.35">
      <c r="G17" s="13"/>
      <c r="H17" s="13"/>
    </row>
    <row r="18" spans="7:8" x14ac:dyDescent="0.35">
      <c r="G18" s="13"/>
      <c r="H18" s="13"/>
    </row>
    <row r="19" spans="7:8" x14ac:dyDescent="0.35">
      <c r="G19" s="13"/>
      <c r="H19" s="13"/>
    </row>
    <row r="20" spans="7:8" x14ac:dyDescent="0.35">
      <c r="G20" s="13"/>
      <c r="H20" s="13"/>
    </row>
    <row r="21" spans="7:8" x14ac:dyDescent="0.35">
      <c r="G21" s="13"/>
      <c r="H21" s="13"/>
    </row>
    <row r="22" spans="7:8" x14ac:dyDescent="0.35">
      <c r="G22" s="13"/>
      <c r="H22" s="13"/>
    </row>
    <row r="23" spans="7:8" x14ac:dyDescent="0.35">
      <c r="G23" s="13"/>
      <c r="H23" s="13"/>
    </row>
    <row r="24" spans="7:8" x14ac:dyDescent="0.35">
      <c r="G24" s="13"/>
      <c r="H24" s="13"/>
    </row>
    <row r="25" spans="7:8" x14ac:dyDescent="0.35">
      <c r="G25" s="13"/>
      <c r="H25" s="13"/>
    </row>
    <row r="26" spans="7:8" x14ac:dyDescent="0.35">
      <c r="G26" s="13"/>
      <c r="H26" s="13"/>
    </row>
    <row r="27" spans="7:8" x14ac:dyDescent="0.35">
      <c r="G27" s="13"/>
      <c r="H27" s="13"/>
    </row>
    <row r="28" spans="7:8" x14ac:dyDescent="0.35">
      <c r="G28" s="13"/>
      <c r="H28" s="13"/>
    </row>
    <row r="29" spans="7:8" x14ac:dyDescent="0.35">
      <c r="G29" s="13"/>
      <c r="H29" s="13"/>
    </row>
    <row r="30" spans="7:8" x14ac:dyDescent="0.35">
      <c r="G30" s="13"/>
      <c r="H30" s="13"/>
    </row>
    <row r="31" spans="7:8" x14ac:dyDescent="0.35">
      <c r="G31" s="13"/>
      <c r="H31" s="13"/>
    </row>
    <row r="32" spans="7:8" x14ac:dyDescent="0.35">
      <c r="G32" s="13"/>
      <c r="H32" s="13"/>
    </row>
    <row r="33" spans="7:8" x14ac:dyDescent="0.35">
      <c r="G33" s="13"/>
      <c r="H33" s="13"/>
    </row>
    <row r="34" spans="7:8" x14ac:dyDescent="0.35">
      <c r="G34" s="13"/>
      <c r="H34" s="1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7F7C5-5EB9-4A3C-890E-4D6941608B16}">
  <dimension ref="A3:S9"/>
  <sheetViews>
    <sheetView workbookViewId="0">
      <selection activeCell="W11" sqref="W11"/>
    </sheetView>
  </sheetViews>
  <sheetFormatPr defaultRowHeight="14.5" x14ac:dyDescent="0.35"/>
  <cols>
    <col min="1" max="1" width="19.7265625" bestFit="1" customWidth="1"/>
    <col min="2" max="2" width="15.6328125" bestFit="1" customWidth="1"/>
    <col min="3" max="7" width="1.90625" bestFit="1" customWidth="1"/>
    <col min="8" max="18" width="2.81640625" bestFit="1" customWidth="1"/>
    <col min="19" max="19" width="10.7265625" bestFit="1" customWidth="1"/>
  </cols>
  <sheetData>
    <row r="3" spans="1:19" x14ac:dyDescent="0.35">
      <c r="A3" s="12" t="s">
        <v>85</v>
      </c>
      <c r="B3" s="12" t="s">
        <v>86</v>
      </c>
    </row>
    <row r="4" spans="1:19" x14ac:dyDescent="0.35">
      <c r="A4" s="12" t="s">
        <v>87</v>
      </c>
      <c r="B4">
        <v>1</v>
      </c>
      <c r="C4">
        <v>2</v>
      </c>
      <c r="D4">
        <v>4</v>
      </c>
      <c r="E4">
        <v>5</v>
      </c>
      <c r="F4">
        <v>8</v>
      </c>
      <c r="G4">
        <v>9</v>
      </c>
      <c r="H4">
        <v>10</v>
      </c>
      <c r="I4">
        <v>13</v>
      </c>
      <c r="J4">
        <v>14</v>
      </c>
      <c r="K4">
        <v>17</v>
      </c>
      <c r="L4">
        <v>18</v>
      </c>
      <c r="M4">
        <v>20</v>
      </c>
      <c r="N4">
        <v>25</v>
      </c>
      <c r="O4">
        <v>34</v>
      </c>
      <c r="P4">
        <v>35</v>
      </c>
      <c r="Q4">
        <v>38</v>
      </c>
      <c r="R4">
        <v>75</v>
      </c>
      <c r="S4" t="s">
        <v>88</v>
      </c>
    </row>
    <row r="5" spans="1:19" x14ac:dyDescent="0.35">
      <c r="A5" s="11" t="s">
        <v>7</v>
      </c>
      <c r="B5">
        <v>1</v>
      </c>
      <c r="G5">
        <v>1</v>
      </c>
      <c r="H5">
        <v>1</v>
      </c>
      <c r="K5">
        <v>1</v>
      </c>
      <c r="P5">
        <v>1</v>
      </c>
      <c r="R5">
        <v>1</v>
      </c>
      <c r="S5">
        <v>6</v>
      </c>
    </row>
    <row r="6" spans="1:19" x14ac:dyDescent="0.35">
      <c r="A6" s="11" t="s">
        <v>8</v>
      </c>
      <c r="B6">
        <v>1</v>
      </c>
      <c r="C6">
        <v>2</v>
      </c>
      <c r="D6">
        <v>2</v>
      </c>
      <c r="E6">
        <v>2</v>
      </c>
      <c r="F6">
        <v>1</v>
      </c>
      <c r="G6">
        <v>2</v>
      </c>
      <c r="J6">
        <v>1</v>
      </c>
      <c r="L6">
        <v>1</v>
      </c>
      <c r="S6">
        <v>12</v>
      </c>
    </row>
    <row r="7" spans="1:19" x14ac:dyDescent="0.35">
      <c r="A7" s="11" t="s">
        <v>89</v>
      </c>
      <c r="B7">
        <v>3</v>
      </c>
      <c r="C7">
        <v>1</v>
      </c>
      <c r="D7">
        <v>2</v>
      </c>
      <c r="E7">
        <v>1</v>
      </c>
      <c r="M7">
        <v>1</v>
      </c>
      <c r="O7">
        <v>1</v>
      </c>
      <c r="Q7">
        <v>1</v>
      </c>
      <c r="S7">
        <v>10</v>
      </c>
    </row>
    <row r="8" spans="1:19" x14ac:dyDescent="0.35">
      <c r="A8" s="11" t="s">
        <v>10</v>
      </c>
      <c r="G8">
        <v>2</v>
      </c>
      <c r="H8">
        <v>1</v>
      </c>
      <c r="I8">
        <v>1</v>
      </c>
      <c r="N8">
        <v>1</v>
      </c>
      <c r="S8">
        <v>5</v>
      </c>
    </row>
    <row r="9" spans="1:19" x14ac:dyDescent="0.35">
      <c r="A9" s="11" t="s">
        <v>88</v>
      </c>
      <c r="B9">
        <v>5</v>
      </c>
      <c r="C9">
        <v>3</v>
      </c>
      <c r="D9">
        <v>4</v>
      </c>
      <c r="E9">
        <v>3</v>
      </c>
      <c r="F9">
        <v>1</v>
      </c>
      <c r="G9">
        <v>5</v>
      </c>
      <c r="H9">
        <v>2</v>
      </c>
      <c r="I9">
        <v>1</v>
      </c>
      <c r="J9">
        <v>1</v>
      </c>
      <c r="K9">
        <v>1</v>
      </c>
      <c r="L9">
        <v>1</v>
      </c>
      <c r="M9">
        <v>1</v>
      </c>
      <c r="N9">
        <v>1</v>
      </c>
      <c r="O9">
        <v>1</v>
      </c>
      <c r="P9">
        <v>1</v>
      </c>
      <c r="Q9">
        <v>1</v>
      </c>
      <c r="R9">
        <v>1</v>
      </c>
      <c r="S9">
        <v>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1E7-E0E5-4528-A291-CE0CDBFE3DC3}">
  <dimension ref="A1:Q7"/>
  <sheetViews>
    <sheetView tabSelected="1" workbookViewId="0">
      <selection activeCell="D16" sqref="D16"/>
    </sheetView>
  </sheetViews>
  <sheetFormatPr defaultRowHeight="14.5" x14ac:dyDescent="0.35"/>
  <cols>
    <col min="1" max="1" width="30.36328125" bestFit="1" customWidth="1"/>
    <col min="2" max="2" width="15.26953125" bestFit="1" customWidth="1"/>
    <col min="3" max="7" width="1.81640625" bestFit="1" customWidth="1"/>
    <col min="8" max="15" width="2.81640625" bestFit="1" customWidth="1"/>
    <col min="16" max="16" width="6.7265625" bestFit="1" customWidth="1"/>
    <col min="17" max="17" width="10.7265625" bestFit="1" customWidth="1"/>
  </cols>
  <sheetData>
    <row r="1" spans="1:17" x14ac:dyDescent="0.35">
      <c r="A1" s="12" t="s">
        <v>85</v>
      </c>
      <c r="B1" s="12" t="s">
        <v>86</v>
      </c>
    </row>
    <row r="2" spans="1:17" x14ac:dyDescent="0.35">
      <c r="A2" s="12" t="s">
        <v>87</v>
      </c>
      <c r="B2">
        <v>1</v>
      </c>
      <c r="C2">
        <v>2</v>
      </c>
      <c r="D2">
        <v>4</v>
      </c>
      <c r="E2">
        <v>5</v>
      </c>
      <c r="F2">
        <v>8</v>
      </c>
      <c r="G2">
        <v>9</v>
      </c>
      <c r="H2">
        <v>10</v>
      </c>
      <c r="I2">
        <v>13</v>
      </c>
      <c r="J2">
        <v>14</v>
      </c>
      <c r="K2">
        <v>17</v>
      </c>
      <c r="L2">
        <v>25</v>
      </c>
      <c r="M2">
        <v>34</v>
      </c>
      <c r="N2">
        <v>38</v>
      </c>
      <c r="O2">
        <v>75</v>
      </c>
      <c r="P2" t="s">
        <v>89</v>
      </c>
      <c r="Q2" t="s">
        <v>88</v>
      </c>
    </row>
    <row r="3" spans="1:17" x14ac:dyDescent="0.35">
      <c r="A3" s="11" t="s">
        <v>90</v>
      </c>
      <c r="B3" s="48">
        <v>3</v>
      </c>
      <c r="C3" s="48">
        <v>1</v>
      </c>
      <c r="D3" s="48"/>
      <c r="E3" s="48">
        <v>1</v>
      </c>
      <c r="F3" s="48"/>
      <c r="G3" s="48"/>
      <c r="H3" s="48"/>
      <c r="I3" s="48"/>
      <c r="J3" s="48"/>
      <c r="K3" s="48"/>
      <c r="L3" s="48"/>
      <c r="M3" s="48">
        <v>1</v>
      </c>
      <c r="N3" s="48"/>
      <c r="O3" s="48"/>
      <c r="P3" s="48"/>
      <c r="Q3" s="48">
        <v>6</v>
      </c>
    </row>
    <row r="4" spans="1:17" x14ac:dyDescent="0.35">
      <c r="A4" s="11" t="s">
        <v>10</v>
      </c>
      <c r="B4" s="48"/>
      <c r="C4" s="48"/>
      <c r="D4" s="48"/>
      <c r="E4" s="48">
        <v>1</v>
      </c>
      <c r="F4" s="48"/>
      <c r="G4" s="48">
        <v>1</v>
      </c>
      <c r="H4" s="48">
        <v>1</v>
      </c>
      <c r="I4" s="48">
        <v>1</v>
      </c>
      <c r="J4" s="48"/>
      <c r="K4" s="48"/>
      <c r="L4" s="48">
        <v>1</v>
      </c>
      <c r="M4" s="48"/>
      <c r="N4" s="48"/>
      <c r="O4" s="48"/>
      <c r="P4" s="48"/>
      <c r="Q4" s="48">
        <v>5</v>
      </c>
    </row>
    <row r="5" spans="1:17" x14ac:dyDescent="0.35">
      <c r="A5" s="11" t="s">
        <v>91</v>
      </c>
      <c r="B5" s="48">
        <v>2</v>
      </c>
      <c r="C5" s="48">
        <v>2</v>
      </c>
      <c r="D5" s="48">
        <v>2</v>
      </c>
      <c r="E5" s="48">
        <v>1</v>
      </c>
      <c r="F5" s="48">
        <v>1</v>
      </c>
      <c r="G5" s="48">
        <v>4</v>
      </c>
      <c r="H5" s="48">
        <v>1</v>
      </c>
      <c r="I5" s="48"/>
      <c r="J5" s="48">
        <v>1</v>
      </c>
      <c r="K5" s="48">
        <v>1</v>
      </c>
      <c r="L5" s="48"/>
      <c r="M5" s="48"/>
      <c r="N5" s="48"/>
      <c r="O5" s="48">
        <v>1</v>
      </c>
      <c r="P5" s="48">
        <v>2</v>
      </c>
      <c r="Q5" s="48">
        <v>18</v>
      </c>
    </row>
    <row r="6" spans="1:17" x14ac:dyDescent="0.35">
      <c r="A6" s="11" t="s">
        <v>89</v>
      </c>
      <c r="B6" s="48"/>
      <c r="C6" s="48"/>
      <c r="D6" s="48">
        <v>2</v>
      </c>
      <c r="E6" s="48"/>
      <c r="F6" s="48"/>
      <c r="G6" s="48"/>
      <c r="H6" s="48"/>
      <c r="I6" s="48"/>
      <c r="J6" s="48"/>
      <c r="K6" s="48"/>
      <c r="L6" s="48"/>
      <c r="M6" s="48"/>
      <c r="N6" s="48">
        <v>1</v>
      </c>
      <c r="O6" s="48"/>
      <c r="P6" s="48">
        <v>1</v>
      </c>
      <c r="Q6" s="48">
        <v>4</v>
      </c>
    </row>
    <row r="7" spans="1:17" x14ac:dyDescent="0.35">
      <c r="A7" s="11" t="s">
        <v>88</v>
      </c>
      <c r="B7" s="48">
        <v>5</v>
      </c>
      <c r="C7" s="48">
        <v>3</v>
      </c>
      <c r="D7" s="48">
        <v>4</v>
      </c>
      <c r="E7" s="48">
        <v>3</v>
      </c>
      <c r="F7" s="48">
        <v>1</v>
      </c>
      <c r="G7" s="48">
        <v>5</v>
      </c>
      <c r="H7" s="48">
        <v>2</v>
      </c>
      <c r="I7" s="48">
        <v>1</v>
      </c>
      <c r="J7" s="48">
        <v>1</v>
      </c>
      <c r="K7" s="48">
        <v>1</v>
      </c>
      <c r="L7" s="48">
        <v>1</v>
      </c>
      <c r="M7" s="48">
        <v>1</v>
      </c>
      <c r="N7" s="48">
        <v>1</v>
      </c>
      <c r="O7" s="48">
        <v>1</v>
      </c>
      <c r="P7" s="48">
        <v>3</v>
      </c>
      <c r="Q7" s="48">
        <v>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733CD-533E-4E04-BB6C-2F509F18E006}">
  <dimension ref="A1:A101"/>
  <sheetViews>
    <sheetView showGridLines="0" topLeftCell="A26" zoomScale="120" zoomScaleNormal="120" workbookViewId="0">
      <selection activeCell="A27" sqref="A27"/>
    </sheetView>
  </sheetViews>
  <sheetFormatPr defaultRowHeight="14.5" x14ac:dyDescent="0.35"/>
  <cols>
    <col min="1" max="1" width="254" customWidth="1"/>
  </cols>
  <sheetData>
    <row r="1" spans="1:1" x14ac:dyDescent="0.35">
      <c r="A1" s="6" t="s">
        <v>19</v>
      </c>
    </row>
    <row r="2" spans="1:1" x14ac:dyDescent="0.35">
      <c r="A2" t="s">
        <v>20</v>
      </c>
    </row>
    <row r="3" spans="1:1" x14ac:dyDescent="0.35">
      <c r="A3" t="s">
        <v>21</v>
      </c>
    </row>
    <row r="4" spans="1:1" x14ac:dyDescent="0.35">
      <c r="A4" t="s">
        <v>40</v>
      </c>
    </row>
    <row r="5" spans="1:1" x14ac:dyDescent="0.35">
      <c r="A5" t="s">
        <v>22</v>
      </c>
    </row>
    <row r="6" spans="1:1" x14ac:dyDescent="0.35">
      <c r="A6" t="s">
        <v>41</v>
      </c>
    </row>
    <row r="7" spans="1:1" x14ac:dyDescent="0.35">
      <c r="A7" t="s">
        <v>23</v>
      </c>
    </row>
    <row r="8" spans="1:1" x14ac:dyDescent="0.35">
      <c r="A8" t="s">
        <v>42</v>
      </c>
    </row>
    <row r="9" spans="1:1" x14ac:dyDescent="0.35">
      <c r="A9" t="s">
        <v>24</v>
      </c>
    </row>
    <row r="10" spans="1:1" x14ac:dyDescent="0.35">
      <c r="A10" t="s">
        <v>25</v>
      </c>
    </row>
    <row r="11" spans="1:1" x14ac:dyDescent="0.35">
      <c r="A11" t="s">
        <v>26</v>
      </c>
    </row>
    <row r="12" spans="1:1" x14ac:dyDescent="0.35">
      <c r="A12" t="s">
        <v>27</v>
      </c>
    </row>
    <row r="13" spans="1:1" x14ac:dyDescent="0.35">
      <c r="A13" t="s">
        <v>28</v>
      </c>
    </row>
    <row r="14" spans="1:1" x14ac:dyDescent="0.35">
      <c r="A14" t="s">
        <v>29</v>
      </c>
    </row>
    <row r="15" spans="1:1" x14ac:dyDescent="0.35">
      <c r="A15" t="s">
        <v>43</v>
      </c>
    </row>
    <row r="16" spans="1:1" x14ac:dyDescent="0.35">
      <c r="A16" t="s">
        <v>44</v>
      </c>
    </row>
    <row r="17" spans="1:1" x14ac:dyDescent="0.35">
      <c r="A17" t="s">
        <v>45</v>
      </c>
    </row>
    <row r="18" spans="1:1" x14ac:dyDescent="0.35">
      <c r="A18" t="s">
        <v>46</v>
      </c>
    </row>
    <row r="19" spans="1:1" x14ac:dyDescent="0.35">
      <c r="A19" t="s">
        <v>47</v>
      </c>
    </row>
    <row r="20" spans="1:1" x14ac:dyDescent="0.35">
      <c r="A20" t="s">
        <v>48</v>
      </c>
    </row>
    <row r="21" spans="1:1" x14ac:dyDescent="0.35">
      <c r="A21" t="s">
        <v>49</v>
      </c>
    </row>
    <row r="22" spans="1:1" x14ac:dyDescent="0.35">
      <c r="A22" t="s">
        <v>50</v>
      </c>
    </row>
    <row r="23" spans="1:1" x14ac:dyDescent="0.35">
      <c r="A23" t="s">
        <v>51</v>
      </c>
    </row>
    <row r="24" spans="1:1" x14ac:dyDescent="0.35">
      <c r="A24" t="s">
        <v>52</v>
      </c>
    </row>
    <row r="25" spans="1:1" x14ac:dyDescent="0.35">
      <c r="A25" t="s">
        <v>92</v>
      </c>
    </row>
    <row r="26" spans="1:1" x14ac:dyDescent="0.35">
      <c r="A26" t="s">
        <v>93</v>
      </c>
    </row>
    <row r="27" spans="1:1" x14ac:dyDescent="0.35">
      <c r="A27" t="s">
        <v>94</v>
      </c>
    </row>
    <row r="28" spans="1:1" x14ac:dyDescent="0.35">
      <c r="A28" t="s">
        <v>53</v>
      </c>
    </row>
    <row r="29" spans="1:1" x14ac:dyDescent="0.35">
      <c r="A29" t="s">
        <v>54</v>
      </c>
    </row>
    <row r="30" spans="1:1" x14ac:dyDescent="0.35">
      <c r="A30" t="s">
        <v>55</v>
      </c>
    </row>
    <row r="31" spans="1:1" x14ac:dyDescent="0.35">
      <c r="A31" t="s">
        <v>56</v>
      </c>
    </row>
    <row r="32" spans="1:1" x14ac:dyDescent="0.35">
      <c r="A32" t="s">
        <v>31</v>
      </c>
    </row>
    <row r="33" spans="1:1" x14ac:dyDescent="0.35">
      <c r="A33" t="s">
        <v>32</v>
      </c>
    </row>
    <row r="34" spans="1:1" x14ac:dyDescent="0.35">
      <c r="A34" t="s">
        <v>57</v>
      </c>
    </row>
    <row r="35" spans="1:1" ht="15.75" customHeight="1" x14ac:dyDescent="0.35">
      <c r="A35" s="1" t="s">
        <v>58</v>
      </c>
    </row>
    <row r="36" spans="1:1" x14ac:dyDescent="0.35">
      <c r="A36" t="s">
        <v>34</v>
      </c>
    </row>
    <row r="37" spans="1:1" x14ac:dyDescent="0.35">
      <c r="A37" t="s">
        <v>35</v>
      </c>
    </row>
    <row r="38" spans="1:1" x14ac:dyDescent="0.35">
      <c r="A38" t="s">
        <v>57</v>
      </c>
    </row>
    <row r="39" spans="1:1" x14ac:dyDescent="0.35">
      <c r="A39" t="s">
        <v>59</v>
      </c>
    </row>
    <row r="40" spans="1:1" x14ac:dyDescent="0.35">
      <c r="A40" t="s">
        <v>36</v>
      </c>
    </row>
    <row r="41" spans="1:1" x14ac:dyDescent="0.35">
      <c r="A41" t="s">
        <v>35</v>
      </c>
    </row>
    <row r="42" spans="1:1" x14ac:dyDescent="0.35">
      <c r="A42" t="s">
        <v>33</v>
      </c>
    </row>
    <row r="43" spans="1:1" x14ac:dyDescent="0.35">
      <c r="A43" t="s">
        <v>60</v>
      </c>
    </row>
    <row r="44" spans="1:1" x14ac:dyDescent="0.35">
      <c r="A44" t="s">
        <v>37</v>
      </c>
    </row>
    <row r="45" spans="1:1" x14ac:dyDescent="0.35">
      <c r="A45" t="s">
        <v>38</v>
      </c>
    </row>
    <row r="46" spans="1:1" x14ac:dyDescent="0.35">
      <c r="A46" t="s">
        <v>61</v>
      </c>
    </row>
    <row r="47" spans="1:1" x14ac:dyDescent="0.35">
      <c r="A47" t="s">
        <v>62</v>
      </c>
    </row>
    <row r="48" spans="1:1" x14ac:dyDescent="0.35">
      <c r="A48" t="s">
        <v>63</v>
      </c>
    </row>
    <row r="49" spans="1:1" x14ac:dyDescent="0.35">
      <c r="A49" t="s">
        <v>64</v>
      </c>
    </row>
    <row r="50" spans="1:1" x14ac:dyDescent="0.35">
      <c r="A50" t="s">
        <v>65</v>
      </c>
    </row>
    <row r="51" spans="1:1" x14ac:dyDescent="0.35">
      <c r="A51" t="s">
        <v>66</v>
      </c>
    </row>
    <row r="52" spans="1:1" x14ac:dyDescent="0.35">
      <c r="A52" t="s">
        <v>67</v>
      </c>
    </row>
    <row r="53" spans="1:1" x14ac:dyDescent="0.35">
      <c r="A53" t="s">
        <v>68</v>
      </c>
    </row>
    <row r="54" spans="1:1" x14ac:dyDescent="0.35">
      <c r="A54" t="s">
        <v>69</v>
      </c>
    </row>
    <row r="57" spans="1:1" x14ac:dyDescent="0.35">
      <c r="A57" t="s">
        <v>70</v>
      </c>
    </row>
    <row r="58" spans="1:1" x14ac:dyDescent="0.35">
      <c r="A58" t="s">
        <v>71</v>
      </c>
    </row>
    <row r="59" spans="1:1" x14ac:dyDescent="0.35">
      <c r="A59" t="s">
        <v>72</v>
      </c>
    </row>
    <row r="60" spans="1:1" x14ac:dyDescent="0.35">
      <c r="A60" t="s">
        <v>30</v>
      </c>
    </row>
    <row r="61" spans="1:1" x14ac:dyDescent="0.35">
      <c r="A61" t="s">
        <v>73</v>
      </c>
    </row>
    <row r="62" spans="1:1" x14ac:dyDescent="0.35">
      <c r="A62" t="s">
        <v>74</v>
      </c>
    </row>
    <row r="63" spans="1:1" x14ac:dyDescent="0.35">
      <c r="A63" t="s">
        <v>75</v>
      </c>
    </row>
    <row r="64" spans="1:1" x14ac:dyDescent="0.35">
      <c r="A64" t="s">
        <v>76</v>
      </c>
    </row>
    <row r="65" spans="1:1" x14ac:dyDescent="0.35">
      <c r="A65" t="s">
        <v>77</v>
      </c>
    </row>
    <row r="66" spans="1:1" x14ac:dyDescent="0.35">
      <c r="A66" t="s">
        <v>78</v>
      </c>
    </row>
    <row r="67" spans="1:1" x14ac:dyDescent="0.35">
      <c r="A67" t="s">
        <v>79</v>
      </c>
    </row>
    <row r="68" spans="1:1" x14ac:dyDescent="0.35">
      <c r="A68" t="s">
        <v>80</v>
      </c>
    </row>
    <row r="69" spans="1:1" x14ac:dyDescent="0.35">
      <c r="A69" t="s">
        <v>81</v>
      </c>
    </row>
    <row r="70" spans="1:1" x14ac:dyDescent="0.35">
      <c r="A70" t="s">
        <v>82</v>
      </c>
    </row>
    <row r="71" spans="1:1" x14ac:dyDescent="0.35">
      <c r="A71" t="s">
        <v>83</v>
      </c>
    </row>
    <row r="72" spans="1:1" x14ac:dyDescent="0.35">
      <c r="A72" t="s">
        <v>77</v>
      </c>
    </row>
    <row r="73" spans="1:1" x14ac:dyDescent="0.35">
      <c r="A73" t="s">
        <v>78</v>
      </c>
    </row>
    <row r="74" spans="1:1" x14ac:dyDescent="0.35">
      <c r="A74" t="s">
        <v>79</v>
      </c>
    </row>
    <row r="75" spans="1:1" x14ac:dyDescent="0.35">
      <c r="A75" t="s">
        <v>80</v>
      </c>
    </row>
    <row r="76" spans="1:1" x14ac:dyDescent="0.35">
      <c r="A76" t="s">
        <v>39</v>
      </c>
    </row>
    <row r="77" spans="1:1" x14ac:dyDescent="0.35">
      <c r="A77" t="s">
        <v>84</v>
      </c>
    </row>
    <row r="101" s="47" customFormat="1" x14ac:dyDescent="0.35"/>
  </sheetData>
  <mergeCells count="1">
    <mergeCell ref="A101:XFD10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248A95BB02B8034E9C4435F8EBCC465B" ma:contentTypeVersion="73" ma:contentTypeDescription="Create a new document." ma:contentTypeScope="" ma:versionID="d0758ee86755a877326260ce534385c9">
  <xsd:schema xmlns:xsd="http://www.w3.org/2001/XMLSchema" xmlns:xs="http://www.w3.org/2001/XMLSchema" xmlns:p="http://schemas.microsoft.com/office/2006/metadata/properties" xmlns:ns2="f8f3a892-95d8-4797-876c-51007a14edf5" xmlns:ns3="813ec3b1-44ab-49fd-8f33-eb9ca3ce5b0d" targetNamespace="http://schemas.microsoft.com/office/2006/metadata/properties" ma:root="true" ma:fieldsID="37953ca96f47362bd38cb27f2765f1fd" ns2:_="" ns3:_="">
    <xsd:import namespace="f8f3a892-95d8-4797-876c-51007a14edf5"/>
    <xsd:import namespace="813ec3b1-44ab-49fd-8f33-eb9ca3ce5b0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2:SharedWithUsers" minOccurs="0"/>
                <xsd:element ref="ns2:SharedWithDetails"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f3a892-95d8-4797-876c-51007a14edf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dabd3bd2-0095-45d4-8e67-b52f77965c03}" ma:internalName="TaxCatchAll" ma:showField="CatchAllData" ma:web="f8f3a892-95d8-4797-876c-51007a14ed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13ec3b1-44ab-49fd-8f33-eb9ca3ce5b0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3c698ee8-d4eb-476e-8be5-30cc74b30aa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8f3a892-95d8-4797-876c-51007a14edf5" xsi:nil="true"/>
    <lcf76f155ced4ddcb4097134ff3c332f xmlns="813ec3b1-44ab-49fd-8f33-eb9ca3ce5b0d">
      <Terms xmlns="http://schemas.microsoft.com/office/infopath/2007/PartnerControls"/>
    </lcf76f155ced4ddcb4097134ff3c332f>
    <_dlc_DocId xmlns="f8f3a892-95d8-4797-876c-51007a14edf5">USD65C7S64UK-1401948751-68541</_dlc_DocId>
    <_dlc_DocIdUrl xmlns="f8f3a892-95d8-4797-876c-51007a14edf5">
      <Url>https://patrauma.sharepoint.com/sites/Accred/_layouts/15/DocIdRedir.aspx?ID=USD65C7S64UK-1401948751-68541</Url>
      <Description>USD65C7S64UK-1401948751-68541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E889DC-D377-4E01-961F-478633F869F5}">
  <ds:schemaRefs>
    <ds:schemaRef ds:uri="http://schemas.microsoft.com/sharepoint/events"/>
  </ds:schemaRefs>
</ds:datastoreItem>
</file>

<file path=customXml/itemProps2.xml><?xml version="1.0" encoding="utf-8"?>
<ds:datastoreItem xmlns:ds="http://schemas.openxmlformats.org/officeDocument/2006/customXml" ds:itemID="{47515D97-5E92-4A04-BAE8-E396A22B50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f3a892-95d8-4797-876c-51007a14edf5"/>
    <ds:schemaRef ds:uri="813ec3b1-44ab-49fd-8f33-eb9ca3ce5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435369-97F2-4AA1-8493-58E3639E36E3}">
  <ds:schemaRefs>
    <ds:schemaRef ds:uri="http://purl.org/dc/dcmitype/"/>
    <ds:schemaRef ds:uri="http://schemas.microsoft.com/office/2006/documentManagement/types"/>
    <ds:schemaRef ds:uri="http://purl.org/dc/terms/"/>
    <ds:schemaRef ds:uri="http://schemas.microsoft.com/office/2006/metadata/properties"/>
    <ds:schemaRef ds:uri="http://schemas.openxmlformats.org/package/2006/metadata/core-properties"/>
    <ds:schemaRef ds:uri="f8f3a892-95d8-4797-876c-51007a14edf5"/>
    <ds:schemaRef ds:uri="http://purl.org/dc/elements/1.1/"/>
    <ds:schemaRef ds:uri="http://www.w3.org/XML/1998/namespace"/>
    <ds:schemaRef ds:uri="http://schemas.microsoft.com/office/infopath/2007/PartnerControls"/>
    <ds:schemaRef ds:uri="813ec3b1-44ab-49fd-8f33-eb9ca3ce5b0d"/>
  </ds:schemaRefs>
</ds:datastoreItem>
</file>

<file path=customXml/itemProps4.xml><?xml version="1.0" encoding="utf-8"?>
<ds:datastoreItem xmlns:ds="http://schemas.openxmlformats.org/officeDocument/2006/customXml" ds:itemID="{26FD6E7E-6115-4B3A-B932-208021C352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Over-Undertriage Template</vt:lpstr>
      <vt:lpstr>Paste Data Here</vt:lpstr>
      <vt:lpstr>Pivot Table Alerts</vt:lpstr>
      <vt:lpstr>Pivot Table Non-Alerts</vt:lpstr>
      <vt:lpstr>Instructions to Obtaining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Darlene Gondell</cp:lastModifiedBy>
  <cp:revision/>
  <dcterms:created xsi:type="dcterms:W3CDTF">2023-01-18T21:22:41Z</dcterms:created>
  <dcterms:modified xsi:type="dcterms:W3CDTF">2025-03-19T16:51:57Z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0x010100248A95BB02B8034E9C4435F8EBCC465B</vt:lpwstr>
  </property>
  <property fmtid="{D5CDD505-2E9C-101B-9397-08002B2CF9AE}" pid="3" name="MediaServiceImageTags">
    <vt:lpwstr/>
  </property>
  <property fmtid="{D5CDD505-2E9C-101B-9397-08002B2CF9AE}" pid="4" name="_dlc_DocIdItemGuid">
    <vt:lpwstr>07a533a2-2cd0-41ed-956b-c4597dfc3fb6</vt:lpwstr>
  </property>
</Properties>
</file>